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PivotChartFilter="1" defaultThemeVersion="124226"/>
  <mc:AlternateContent xmlns:mc="http://schemas.openxmlformats.org/markup-compatibility/2006">
    <mc:Choice Requires="x15">
      <x15ac:absPath xmlns:x15ac="http://schemas.microsoft.com/office/spreadsheetml/2010/11/ac" url="C:\Users\HUG\Desktop\"/>
    </mc:Choice>
  </mc:AlternateContent>
  <bookViews>
    <workbookView xWindow="0" yWindow="0" windowWidth="19200" windowHeight="11805" tabRatio="309"/>
  </bookViews>
  <sheets>
    <sheet name="sheet1" sheetId="51" r:id="rId1"/>
  </sheets>
  <definedNames>
    <definedName name="_xlnm._FilterDatabase" localSheetId="0" hidden="1">sheet1!$A$4:$DO$17</definedName>
    <definedName name="_xlnm.Print_Area" localSheetId="0">sheet1!$A$1:$H$16</definedName>
    <definedName name="_xlnm.Print_Titles" localSheetId="0">sheet1!$4:$4</definedName>
  </definedNames>
  <calcPr calcId="152511"/>
</workbook>
</file>

<file path=xl/calcChain.xml><?xml version="1.0" encoding="utf-8"?>
<calcChain xmlns="http://schemas.openxmlformats.org/spreadsheetml/2006/main">
  <c r="E5" i="51" l="1"/>
  <c r="H5" i="51"/>
  <c r="H7" i="51"/>
  <c r="H8" i="51"/>
  <c r="H9" i="51"/>
  <c r="H10" i="51"/>
  <c r="H11" i="51"/>
  <c r="H12" i="51"/>
  <c r="H13" i="51"/>
  <c r="H14" i="51"/>
  <c r="E11" i="51"/>
  <c r="E14" i="51"/>
  <c r="E13" i="51"/>
  <c r="E7" i="51"/>
  <c r="E12" i="51"/>
  <c r="E10" i="51"/>
  <c r="B16" i="51" l="1"/>
  <c r="H6" i="51"/>
  <c r="H15" i="51"/>
  <c r="H16" i="51" l="1"/>
  <c r="D16" i="51"/>
  <c r="E16" i="51" s="1"/>
  <c r="E6" i="51"/>
  <c r="E8" i="51" l="1"/>
  <c r="E9" i="51"/>
  <c r="E15" i="51"/>
</calcChain>
</file>

<file path=xl/sharedStrings.xml><?xml version="1.0" encoding="utf-8"?>
<sst xmlns="http://schemas.openxmlformats.org/spreadsheetml/2006/main" count="36" uniqueCount="28">
  <si>
    <t>기관명</t>
    <phoneticPr fontId="1" type="noConversion"/>
  </si>
  <si>
    <t>구매비율</t>
    <phoneticPr fontId="1" type="noConversion"/>
  </si>
  <si>
    <t>주택도시보증공사</t>
    <phoneticPr fontId="1" type="noConversion"/>
  </si>
  <si>
    <t>구입일자</t>
    <phoneticPr fontId="1" type="noConversion"/>
  </si>
  <si>
    <t>구입금액</t>
    <phoneticPr fontId="1" type="noConversion"/>
  </si>
  <si>
    <t>구입목적</t>
    <phoneticPr fontId="1" type="noConversion"/>
  </si>
  <si>
    <t>배부처</t>
    <phoneticPr fontId="1" type="noConversion"/>
  </si>
  <si>
    <t>배부금액</t>
    <phoneticPr fontId="1" type="noConversion"/>
  </si>
  <si>
    <t>(단위 : 원)</t>
    <phoneticPr fontId="1" type="noConversion"/>
  </si>
  <si>
    <t>성과재무처</t>
    <phoneticPr fontId="1" type="noConversion"/>
  </si>
  <si>
    <t>계</t>
    <phoneticPr fontId="1" type="noConversion"/>
  </si>
  <si>
    <t>2015.01.01</t>
    <phoneticPr fontId="1" type="noConversion"/>
  </si>
  <si>
    <t>2015년도 잔량 이월</t>
    <phoneticPr fontId="1" type="noConversion"/>
  </si>
  <si>
    <t>전통시장 상품권 구매 현황</t>
    <phoneticPr fontId="1" type="noConversion"/>
  </si>
  <si>
    <t>2017년도 상품권 통합구매(1분기)</t>
    <phoneticPr fontId="1" type="noConversion"/>
  </si>
  <si>
    <t>2017년도 상품권 통합구매(3분기)</t>
    <phoneticPr fontId="1" type="noConversion"/>
  </si>
  <si>
    <t>2017년도 상품권 통합구매(4분기)</t>
    <phoneticPr fontId="1" type="noConversion"/>
  </si>
  <si>
    <t>창립기념일 온누리상품권 구매</t>
    <phoneticPr fontId="1" type="noConversion"/>
  </si>
  <si>
    <t>2017년도 상품권 통합구매(2분기)</t>
    <phoneticPr fontId="1" type="noConversion"/>
  </si>
  <si>
    <t>도서기증캠페인 포상</t>
    <phoneticPr fontId="1" type="noConversion"/>
  </si>
  <si>
    <t>경영관리처</t>
    <phoneticPr fontId="1" type="noConversion"/>
  </si>
  <si>
    <t>설날 기념품</t>
    <phoneticPr fontId="1" type="noConversion"/>
  </si>
  <si>
    <t>근로자의 날 기념품</t>
    <phoneticPr fontId="1" type="noConversion"/>
  </si>
  <si>
    <t>추석 기념품</t>
    <phoneticPr fontId="1" type="noConversion"/>
  </si>
  <si>
    <t>합계</t>
    <phoneticPr fontId="1" type="noConversion"/>
  </si>
  <si>
    <t>2017년도(추가) 상품권 통합구매(4분기)</t>
    <phoneticPr fontId="1" type="noConversion"/>
  </si>
  <si>
    <t>17년 경상경비</t>
    <phoneticPr fontId="1" type="noConversion"/>
  </si>
  <si>
    <t>인사처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</si>
</sst>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_(* #,##0_);_(* \(#,##0\);_(* &quot;-&quot;_);_(@_)"/>
  </numFmts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0"/>
      <name val="Arial"/>
      <family val="2"/>
    </font>
    <font>
      <sz val="11"/>
      <name val="돋움"/>
      <family val="3"/>
      <charset val="129"/>
    </font>
    <font>
      <sz val="11"/>
      <name val="한컴바탕"/>
      <family val="1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26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5" fillId="0" borderId="0"/>
    <xf numFmtId="176" fontId="5" fillId="0" borderId="0" applyFont="0" applyFill="0" applyBorder="0" applyAlignment="0" applyProtection="0"/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5" fillId="0" borderId="0"/>
    <xf numFmtId="0" fontId="5" fillId="0" borderId="0"/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9" fontId="2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3" fillId="0" borderId="0" xfId="0" applyFont="1">
      <alignment vertical="center"/>
    </xf>
    <xf numFmtId="41" fontId="8" fillId="0" borderId="0" xfId="1" applyFont="1" applyFill="1" applyAlignment="1">
      <alignment horizontal="center" vertical="center" shrinkToFit="1"/>
    </xf>
    <xf numFmtId="41" fontId="3" fillId="0" borderId="1" xfId="1" applyFont="1" applyFill="1" applyBorder="1" applyAlignment="1">
      <alignment vertical="center" shrinkToFit="1"/>
    </xf>
    <xf numFmtId="41" fontId="3" fillId="0" borderId="0" xfId="1" applyFont="1" applyFill="1" applyAlignment="1">
      <alignment vertical="center" shrinkToFit="1"/>
    </xf>
    <xf numFmtId="41" fontId="3" fillId="0" borderId="0" xfId="1" applyFont="1" applyFill="1" applyBorder="1" applyAlignment="1">
      <alignment horizontal="center" vertical="center" shrinkToFit="1"/>
    </xf>
    <xf numFmtId="41" fontId="3" fillId="0" borderId="0" xfId="1" applyFont="1" applyFill="1" applyBorder="1" applyAlignment="1">
      <alignment vertical="center" shrinkToFit="1"/>
    </xf>
    <xf numFmtId="41" fontId="3" fillId="0" borderId="0" xfId="1" applyNumberFormat="1" applyFont="1" applyFill="1" applyBorder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41" fontId="3" fillId="0" borderId="1" xfId="1" applyNumberFormat="1" applyFont="1" applyFill="1" applyBorder="1" applyAlignment="1">
      <alignment horizontal="center" vertical="center" shrinkToFit="1"/>
    </xf>
    <xf numFmtId="41" fontId="3" fillId="0" borderId="0" xfId="1" applyNumberFormat="1" applyFont="1" applyFill="1" applyBorder="1" applyAlignment="1">
      <alignment horizontal="center" vertical="center" shrinkToFit="1"/>
    </xf>
    <xf numFmtId="10" fontId="3" fillId="0" borderId="1" xfId="125" applyNumberFormat="1" applyFont="1" applyFill="1" applyBorder="1" applyAlignment="1">
      <alignment horizontal="center" vertical="center" shrinkToFit="1"/>
    </xf>
    <xf numFmtId="0" fontId="8" fillId="2" borderId="2" xfId="0" applyFont="1" applyFill="1" applyBorder="1" applyAlignment="1">
      <alignment horizontal="center" vertical="center" shrinkToFit="1"/>
    </xf>
    <xf numFmtId="0" fontId="8" fillId="2" borderId="3" xfId="0" quotePrefix="1" applyFont="1" applyFill="1" applyBorder="1" applyAlignment="1">
      <alignment horizontal="center" vertical="center" shrinkToFit="1"/>
    </xf>
    <xf numFmtId="0" fontId="8" fillId="2" borderId="3" xfId="0" applyFont="1" applyFill="1" applyBorder="1" applyAlignment="1">
      <alignment horizontal="center" vertical="center" shrinkToFit="1"/>
    </xf>
    <xf numFmtId="0" fontId="9" fillId="2" borderId="3" xfId="0" applyFont="1" applyFill="1" applyBorder="1" applyAlignment="1">
      <alignment horizontal="center" vertical="center" shrinkToFit="1"/>
    </xf>
    <xf numFmtId="0" fontId="9" fillId="2" borderId="4" xfId="0" applyFont="1" applyFill="1" applyBorder="1" applyAlignment="1">
      <alignment horizontal="center" vertical="center" shrinkToFit="1"/>
    </xf>
    <xf numFmtId="41" fontId="3" fillId="0" borderId="6" xfId="1" applyNumberFormat="1" applyFont="1" applyFill="1" applyBorder="1" applyAlignment="1">
      <alignment vertical="center" shrinkToFit="1"/>
    </xf>
    <xf numFmtId="41" fontId="3" fillId="0" borderId="7" xfId="1" applyFont="1" applyFill="1" applyBorder="1" applyAlignment="1">
      <alignment horizontal="center" vertical="center" shrinkToFit="1"/>
    </xf>
    <xf numFmtId="41" fontId="3" fillId="0" borderId="8" xfId="1" applyFont="1" applyFill="1" applyBorder="1" applyAlignment="1">
      <alignment horizontal="center" vertical="center" shrinkToFit="1"/>
    </xf>
    <xf numFmtId="41" fontId="3" fillId="0" borderId="8" xfId="1" applyNumberFormat="1" applyFont="1" applyFill="1" applyBorder="1" applyAlignment="1">
      <alignment horizontal="center" vertical="center" shrinkToFit="1"/>
    </xf>
    <xf numFmtId="41" fontId="3" fillId="0" borderId="9" xfId="1" applyNumberFormat="1" applyFont="1" applyFill="1" applyBorder="1" applyAlignment="1">
      <alignment vertical="center" shrinkToFit="1"/>
    </xf>
    <xf numFmtId="0" fontId="10" fillId="0" borderId="1" xfId="0" applyFont="1" applyBorder="1" applyAlignment="1">
      <alignment horizontal="center" vertical="center"/>
    </xf>
    <xf numFmtId="14" fontId="3" fillId="0" borderId="1" xfId="1" applyNumberFormat="1" applyFont="1" applyFill="1" applyBorder="1" applyAlignment="1">
      <alignment horizontal="center" vertical="center" shrinkToFit="1"/>
    </xf>
    <xf numFmtId="41" fontId="3" fillId="0" borderId="1" xfId="1" applyFont="1" applyFill="1" applyBorder="1" applyAlignment="1">
      <alignment horizontal="center" vertical="center" shrinkToFit="1"/>
    </xf>
    <xf numFmtId="41" fontId="3" fillId="0" borderId="5" xfId="1" applyFont="1" applyFill="1" applyBorder="1" applyAlignment="1">
      <alignment horizontal="center" vertical="center" shrinkToFit="1"/>
    </xf>
    <xf numFmtId="41" fontId="3" fillId="0" borderId="1" xfId="1" applyFont="1" applyFill="1" applyBorder="1" applyAlignment="1">
      <alignment horizontal="center" vertical="center" shrinkToFit="1"/>
    </xf>
    <xf numFmtId="0" fontId="11" fillId="0" borderId="0" xfId="0" applyFont="1" applyAlignment="1">
      <alignment horizontal="center" vertical="center"/>
    </xf>
    <xf numFmtId="41" fontId="3" fillId="0" borderId="10" xfId="1" applyFont="1" applyFill="1" applyBorder="1" applyAlignment="1">
      <alignment horizontal="center" vertical="center" shrinkToFit="1"/>
    </xf>
    <xf numFmtId="41" fontId="3" fillId="0" borderId="10" xfId="1" applyFont="1" applyFill="1" applyBorder="1" applyAlignment="1">
      <alignment vertical="center" shrinkToFit="1"/>
    </xf>
    <xf numFmtId="10" fontId="3" fillId="0" borderId="10" xfId="125" applyNumberFormat="1" applyFont="1" applyFill="1" applyBorder="1" applyAlignment="1">
      <alignment horizontal="center" vertical="center" shrinkToFit="1"/>
    </xf>
    <xf numFmtId="41" fontId="3" fillId="0" borderId="10" xfId="1" applyNumberFormat="1" applyFont="1" applyFill="1" applyBorder="1" applyAlignment="1">
      <alignment horizontal="center" vertical="center" shrinkToFit="1"/>
    </xf>
    <xf numFmtId="41" fontId="12" fillId="0" borderId="1" xfId="45" applyFont="1" applyBorder="1">
      <alignment vertical="center"/>
    </xf>
  </cellXfs>
  <cellStyles count="126">
    <cellStyle name="백분율" xfId="125" builtinId="5"/>
    <cellStyle name="쉼표 [0]" xfId="1" builtinId="6"/>
    <cellStyle name="쉼표 [0] 10" xfId="45"/>
    <cellStyle name="쉼표 [0] 11" xfId="46"/>
    <cellStyle name="쉼표 [0] 12" xfId="47"/>
    <cellStyle name="쉼표 [0] 13" xfId="48"/>
    <cellStyle name="쉼표 [0] 14" xfId="49"/>
    <cellStyle name="쉼표 [0] 15" xfId="50"/>
    <cellStyle name="쉼표 [0] 17" xfId="51"/>
    <cellStyle name="쉼표 [0] 18" xfId="52"/>
    <cellStyle name="쉼표 [0] 19" xfId="53"/>
    <cellStyle name="쉼표 [0] 2" xfId="2"/>
    <cellStyle name="쉼표 [0] 2 10" xfId="54"/>
    <cellStyle name="쉼표 [0] 2 11" xfId="55"/>
    <cellStyle name="쉼표 [0] 2 12" xfId="56"/>
    <cellStyle name="쉼표 [0] 2 13" xfId="57"/>
    <cellStyle name="쉼표 [0] 2 2" xfId="3"/>
    <cellStyle name="쉼표 [0] 2 2 10" xfId="58"/>
    <cellStyle name="쉼표 [0] 2 2 11" xfId="59"/>
    <cellStyle name="쉼표 [0] 2 2 12" xfId="60"/>
    <cellStyle name="쉼표 [0] 2 2 13" xfId="61"/>
    <cellStyle name="쉼표 [0] 2 2 2" xfId="62"/>
    <cellStyle name="쉼표 [0] 2 2 2 10" xfId="63"/>
    <cellStyle name="쉼표 [0] 2 2 2 2" xfId="64"/>
    <cellStyle name="쉼표 [0] 2 2 2 2 2" xfId="65"/>
    <cellStyle name="쉼표 [0] 2 2 2 2 2 2" xfId="66"/>
    <cellStyle name="쉼표 [0] 2 2 2 2 2 3" xfId="67"/>
    <cellStyle name="쉼표 [0] 2 2 2 2 3" xfId="68"/>
    <cellStyle name="쉼표 [0] 2 2 2 3" xfId="69"/>
    <cellStyle name="쉼표 [0] 2 2 2 4" xfId="70"/>
    <cellStyle name="쉼표 [0] 2 2 2 5" xfId="71"/>
    <cellStyle name="쉼표 [0] 2 2 2 6" xfId="72"/>
    <cellStyle name="쉼표 [0] 2 2 2 7" xfId="73"/>
    <cellStyle name="쉼표 [0] 2 2 2 8" xfId="74"/>
    <cellStyle name="쉼표 [0] 2 2 2 9" xfId="75"/>
    <cellStyle name="쉼표 [0] 2 2 3" xfId="76"/>
    <cellStyle name="쉼표 [0] 2 2 4" xfId="77"/>
    <cellStyle name="쉼표 [0] 2 2 5" xfId="78"/>
    <cellStyle name="쉼표 [0] 2 2 6" xfId="79"/>
    <cellStyle name="쉼표 [0] 2 2 7" xfId="80"/>
    <cellStyle name="쉼표 [0] 2 2 8" xfId="81"/>
    <cellStyle name="쉼표 [0] 2 2 9" xfId="82"/>
    <cellStyle name="쉼표 [0] 2 3" xfId="83"/>
    <cellStyle name="쉼표 [0] 2 3 2" xfId="84"/>
    <cellStyle name="쉼표 [0] 2 3 3" xfId="85"/>
    <cellStyle name="쉼표 [0] 2 3 4" xfId="86"/>
    <cellStyle name="쉼표 [0] 2 3 5" xfId="87"/>
    <cellStyle name="쉼표 [0] 2 3 6" xfId="88"/>
    <cellStyle name="쉼표 [0] 2 3 7" xfId="89"/>
    <cellStyle name="쉼표 [0] 2 3 8" xfId="90"/>
    <cellStyle name="쉼표 [0] 2 3 9" xfId="91"/>
    <cellStyle name="쉼표 [0] 2 4" xfId="92"/>
    <cellStyle name="쉼표 [0] 2 5" xfId="93"/>
    <cellStyle name="쉼표 [0] 2 6" xfId="94"/>
    <cellStyle name="쉼표 [0] 2 7" xfId="95"/>
    <cellStyle name="쉼표 [0] 2 8" xfId="96"/>
    <cellStyle name="쉼표 [0] 2 9" xfId="97"/>
    <cellStyle name="쉼표 [0] 20" xfId="98"/>
    <cellStyle name="쉼표 [0] 21" xfId="99"/>
    <cellStyle name="쉼표 [0] 22" xfId="100"/>
    <cellStyle name="쉼표 [0] 23" xfId="101"/>
    <cellStyle name="쉼표 [0] 24" xfId="102"/>
    <cellStyle name="쉼표 [0] 25" xfId="103"/>
    <cellStyle name="쉼표 [0] 29" xfId="104"/>
    <cellStyle name="쉼표 [0] 3" xfId="38"/>
    <cellStyle name="쉼표 [0] 30" xfId="105"/>
    <cellStyle name="쉼표 [0] 31" xfId="106"/>
    <cellStyle name="쉼표 [0] 32" xfId="107"/>
    <cellStyle name="쉼표 [0] 4" xfId="4"/>
    <cellStyle name="쉼표 [0] 4 2" xfId="108"/>
    <cellStyle name="쉼표 [0] 4 2 2" xfId="109"/>
    <cellStyle name="쉼표 [0] 4 2 3" xfId="110"/>
    <cellStyle name="쉼표 [0] 4 3" xfId="111"/>
    <cellStyle name="쉼표 [0] 5" xfId="40"/>
    <cellStyle name="쉼표 [0] 6" xfId="43"/>
    <cellStyle name="쉼표 [0] 7" xfId="112"/>
    <cellStyle name="표준" xfId="0" builtinId="0"/>
    <cellStyle name="표준 10" xfId="14"/>
    <cellStyle name="표준 11" xfId="15"/>
    <cellStyle name="표준 12" xfId="16"/>
    <cellStyle name="표준 13" xfId="17"/>
    <cellStyle name="표준 14" xfId="18"/>
    <cellStyle name="표준 15" xfId="19"/>
    <cellStyle name="표준 16" xfId="20"/>
    <cellStyle name="표준 17" xfId="21"/>
    <cellStyle name="표준 18" xfId="22"/>
    <cellStyle name="표준 19" xfId="23"/>
    <cellStyle name="표준 2" xfId="6"/>
    <cellStyle name="표준 20" xfId="24"/>
    <cellStyle name="표준 21" xfId="25"/>
    <cellStyle name="표준 22" xfId="26"/>
    <cellStyle name="표준 23" xfId="27"/>
    <cellStyle name="표준 24" xfId="28"/>
    <cellStyle name="표준 25" xfId="29"/>
    <cellStyle name="표준 26" xfId="31"/>
    <cellStyle name="표준 27" xfId="32"/>
    <cellStyle name="표준 28" xfId="33"/>
    <cellStyle name="표준 29" xfId="34"/>
    <cellStyle name="표준 3" xfId="7"/>
    <cellStyle name="표준 30" xfId="35"/>
    <cellStyle name="표준 31" xfId="36"/>
    <cellStyle name="표준 32" xfId="30"/>
    <cellStyle name="표준 33" xfId="37"/>
    <cellStyle name="표준 33 2" xfId="113"/>
    <cellStyle name="표준 33 2 2" xfId="114"/>
    <cellStyle name="표준 33 2 3" xfId="115"/>
    <cellStyle name="표준 33 3" xfId="116"/>
    <cellStyle name="표준 34" xfId="39"/>
    <cellStyle name="표준 34 2" xfId="117"/>
    <cellStyle name="표준 34 2 2" xfId="118"/>
    <cellStyle name="표준 34 2 3" xfId="119"/>
    <cellStyle name="표준 34 3" xfId="120"/>
    <cellStyle name="표준 35" xfId="41"/>
    <cellStyle name="표준 36" xfId="42"/>
    <cellStyle name="표준 37" xfId="44"/>
    <cellStyle name="표준 38" xfId="5"/>
    <cellStyle name="표준 4" xfId="8"/>
    <cellStyle name="표준 4 2" xfId="121"/>
    <cellStyle name="표준 4 2 2" xfId="122"/>
    <cellStyle name="표준 4 2 3" xfId="123"/>
    <cellStyle name="표준 4 3" xfId="124"/>
    <cellStyle name="표준 5" xfId="9"/>
    <cellStyle name="표준 6" xfId="10"/>
    <cellStyle name="표준 7" xfId="11"/>
    <cellStyle name="표준 8" xfId="12"/>
    <cellStyle name="표준 9" xfId="13"/>
  </cellStyles>
  <dxfs count="0"/>
  <tableStyles count="0" defaultTableStyle="TableStyleMedium9" defaultPivotStyle="PivotStyleLight16"/>
  <colors>
    <mruColors>
      <color rgb="FF339933"/>
      <color rgb="FF021AF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7"/>
  <sheetViews>
    <sheetView showGridLines="0" tabSelected="1" zoomScale="85" zoomScaleNormal="85" workbookViewId="0">
      <selection activeCell="D11" sqref="D11"/>
    </sheetView>
  </sheetViews>
  <sheetFormatPr defaultRowHeight="16.5" x14ac:dyDescent="0.3"/>
  <cols>
    <col min="1" max="1" width="18.125" style="1" bestFit="1" customWidth="1"/>
    <col min="2" max="2" width="17.75" style="9" customWidth="1"/>
    <col min="3" max="3" width="15.375" style="1" customWidth="1"/>
    <col min="4" max="4" width="15.625" style="1" customWidth="1"/>
    <col min="5" max="5" width="12.375" style="9" customWidth="1"/>
    <col min="6" max="6" width="30.875" style="9" customWidth="1"/>
    <col min="7" max="7" width="16.25" style="9" customWidth="1"/>
    <col min="8" max="8" width="19.5" style="1" customWidth="1"/>
    <col min="9" max="9" width="13.375" style="1" customWidth="1"/>
    <col min="10" max="16384" width="9" style="1"/>
  </cols>
  <sheetData>
    <row r="1" spans="1:8" ht="49.5" customHeight="1" x14ac:dyDescent="0.3">
      <c r="A1" s="28" t="s">
        <v>13</v>
      </c>
      <c r="B1" s="28"/>
      <c r="C1" s="28"/>
      <c r="D1" s="28"/>
      <c r="E1" s="28"/>
      <c r="F1" s="28"/>
      <c r="G1" s="28"/>
      <c r="H1" s="28"/>
    </row>
    <row r="3" spans="1:8" ht="17.25" thickBot="1" x14ac:dyDescent="0.35">
      <c r="H3" s="8" t="s">
        <v>8</v>
      </c>
    </row>
    <row r="4" spans="1:8" s="2" customFormat="1" ht="24" customHeight="1" x14ac:dyDescent="0.3">
      <c r="A4" s="13" t="s">
        <v>0</v>
      </c>
      <c r="B4" s="14" t="s">
        <v>26</v>
      </c>
      <c r="C4" s="14" t="s">
        <v>3</v>
      </c>
      <c r="D4" s="15" t="s">
        <v>4</v>
      </c>
      <c r="E4" s="15" t="s">
        <v>1</v>
      </c>
      <c r="F4" s="16" t="s">
        <v>5</v>
      </c>
      <c r="G4" s="16" t="s">
        <v>6</v>
      </c>
      <c r="H4" s="17" t="s">
        <v>7</v>
      </c>
    </row>
    <row r="5" spans="1:8" s="4" customFormat="1" ht="47.25" customHeight="1" x14ac:dyDescent="0.3">
      <c r="A5" s="26" t="s">
        <v>2</v>
      </c>
      <c r="B5" s="27">
        <v>13385000000</v>
      </c>
      <c r="C5" s="25" t="s">
        <v>11</v>
      </c>
      <c r="D5" s="3">
        <v>19250000</v>
      </c>
      <c r="E5" s="12">
        <f t="shared" ref="E5:E15" si="0">D5/$B$5</f>
        <v>1.4381770638774748E-3</v>
      </c>
      <c r="F5" s="10" t="s">
        <v>12</v>
      </c>
      <c r="G5" s="10" t="s">
        <v>9</v>
      </c>
      <c r="H5" s="18">
        <f>+D5</f>
        <v>19250000</v>
      </c>
    </row>
    <row r="6" spans="1:8" s="4" customFormat="1" ht="47.25" customHeight="1" x14ac:dyDescent="0.3">
      <c r="A6" s="26"/>
      <c r="B6" s="27"/>
      <c r="C6" s="24">
        <v>42811</v>
      </c>
      <c r="D6" s="33">
        <v>8350000</v>
      </c>
      <c r="E6" s="12">
        <f t="shared" si="0"/>
        <v>6.2383264848711248E-4</v>
      </c>
      <c r="F6" s="10" t="s">
        <v>14</v>
      </c>
      <c r="G6" s="10" t="s">
        <v>9</v>
      </c>
      <c r="H6" s="18">
        <f t="shared" ref="H6:H15" si="1">+D6</f>
        <v>8350000</v>
      </c>
    </row>
    <row r="7" spans="1:8" s="4" customFormat="1" ht="47.25" customHeight="1" x14ac:dyDescent="0.3">
      <c r="A7" s="26"/>
      <c r="B7" s="27"/>
      <c r="C7" s="24">
        <v>42886</v>
      </c>
      <c r="D7" s="33">
        <v>6230000</v>
      </c>
      <c r="E7" s="12">
        <f t="shared" si="0"/>
        <v>4.6544639521852821E-4</v>
      </c>
      <c r="F7" s="10" t="s">
        <v>18</v>
      </c>
      <c r="G7" s="10" t="s">
        <v>9</v>
      </c>
      <c r="H7" s="18">
        <f t="shared" si="1"/>
        <v>6230000</v>
      </c>
    </row>
    <row r="8" spans="1:8" s="4" customFormat="1" ht="47.25" customHeight="1" x14ac:dyDescent="0.3">
      <c r="A8" s="26"/>
      <c r="B8" s="27"/>
      <c r="C8" s="24">
        <v>42909</v>
      </c>
      <c r="D8" s="33">
        <v>75900000</v>
      </c>
      <c r="E8" s="12">
        <f t="shared" si="0"/>
        <v>5.6705267090026148E-3</v>
      </c>
      <c r="F8" s="23" t="s">
        <v>17</v>
      </c>
      <c r="G8" s="10" t="s">
        <v>20</v>
      </c>
      <c r="H8" s="18">
        <f t="shared" si="1"/>
        <v>75900000</v>
      </c>
    </row>
    <row r="9" spans="1:8" s="4" customFormat="1" ht="47.25" customHeight="1" x14ac:dyDescent="0.3">
      <c r="A9" s="26"/>
      <c r="B9" s="27"/>
      <c r="C9" s="24">
        <v>42989</v>
      </c>
      <c r="D9" s="33">
        <v>8970000</v>
      </c>
      <c r="E9" s="12">
        <f t="shared" si="0"/>
        <v>6.7015315651849081E-4</v>
      </c>
      <c r="F9" s="10" t="s">
        <v>15</v>
      </c>
      <c r="G9" s="10" t="s">
        <v>9</v>
      </c>
      <c r="H9" s="18">
        <f t="shared" si="1"/>
        <v>8970000</v>
      </c>
    </row>
    <row r="10" spans="1:8" s="4" customFormat="1" ht="47.25" customHeight="1" x14ac:dyDescent="0.3">
      <c r="A10" s="26"/>
      <c r="B10" s="27"/>
      <c r="C10" s="24">
        <v>43055</v>
      </c>
      <c r="D10" s="33">
        <v>30560000</v>
      </c>
      <c r="E10" s="12">
        <f t="shared" si="0"/>
        <v>2.2831527829660068E-3</v>
      </c>
      <c r="F10" s="10" t="s">
        <v>16</v>
      </c>
      <c r="G10" s="10" t="s">
        <v>9</v>
      </c>
      <c r="H10" s="18">
        <f t="shared" si="1"/>
        <v>30560000</v>
      </c>
    </row>
    <row r="11" spans="1:8" s="4" customFormat="1" ht="47.25" customHeight="1" x14ac:dyDescent="0.3">
      <c r="A11" s="26"/>
      <c r="B11" s="27"/>
      <c r="C11" s="24">
        <v>43097</v>
      </c>
      <c r="D11" s="33">
        <v>22000000</v>
      </c>
      <c r="E11" s="12">
        <f t="shared" si="0"/>
        <v>1.6436309301456854E-3</v>
      </c>
      <c r="F11" s="10" t="s">
        <v>25</v>
      </c>
      <c r="G11" s="10" t="s">
        <v>9</v>
      </c>
      <c r="H11" s="18">
        <f t="shared" si="1"/>
        <v>22000000</v>
      </c>
    </row>
    <row r="12" spans="1:8" s="4" customFormat="1" ht="47.25" customHeight="1" x14ac:dyDescent="0.3">
      <c r="A12" s="26"/>
      <c r="B12" s="27"/>
      <c r="C12" s="24">
        <v>42951</v>
      </c>
      <c r="D12" s="33">
        <v>180000</v>
      </c>
      <c r="E12" s="12">
        <f t="shared" si="0"/>
        <v>1.34478894284647E-5</v>
      </c>
      <c r="F12" s="10" t="s">
        <v>19</v>
      </c>
      <c r="G12" s="10" t="s">
        <v>20</v>
      </c>
      <c r="H12" s="18">
        <f t="shared" si="1"/>
        <v>180000</v>
      </c>
    </row>
    <row r="13" spans="1:8" s="4" customFormat="1" ht="47.25" customHeight="1" x14ac:dyDescent="0.3">
      <c r="A13" s="26"/>
      <c r="B13" s="27"/>
      <c r="C13" s="24">
        <v>42755</v>
      </c>
      <c r="D13" s="33">
        <v>76875000</v>
      </c>
      <c r="E13" s="12">
        <f t="shared" si="0"/>
        <v>5.743369443406799E-3</v>
      </c>
      <c r="F13" s="10" t="s">
        <v>21</v>
      </c>
      <c r="G13" s="10" t="s">
        <v>27</v>
      </c>
      <c r="H13" s="18">
        <f t="shared" si="1"/>
        <v>76875000</v>
      </c>
    </row>
    <row r="14" spans="1:8" s="4" customFormat="1" ht="47.25" customHeight="1" x14ac:dyDescent="0.3">
      <c r="A14" s="26"/>
      <c r="B14" s="27"/>
      <c r="C14" s="24">
        <v>43000</v>
      </c>
      <c r="D14" s="33">
        <v>75600000</v>
      </c>
      <c r="E14" s="12">
        <f t="shared" si="0"/>
        <v>5.648113559955174E-3</v>
      </c>
      <c r="F14" s="10" t="s">
        <v>22</v>
      </c>
      <c r="G14" s="10" t="s">
        <v>27</v>
      </c>
      <c r="H14" s="18">
        <f t="shared" si="1"/>
        <v>75600000</v>
      </c>
    </row>
    <row r="15" spans="1:8" s="4" customFormat="1" ht="47.25" customHeight="1" x14ac:dyDescent="0.3">
      <c r="A15" s="26"/>
      <c r="B15" s="27"/>
      <c r="C15" s="24">
        <v>43000</v>
      </c>
      <c r="D15" s="33">
        <v>81975000</v>
      </c>
      <c r="E15" s="12">
        <f t="shared" si="0"/>
        <v>6.1243929772132983E-3</v>
      </c>
      <c r="F15" s="10" t="s">
        <v>23</v>
      </c>
      <c r="G15" s="10" t="s">
        <v>27</v>
      </c>
      <c r="H15" s="18">
        <f t="shared" si="1"/>
        <v>81975000</v>
      </c>
    </row>
    <row r="16" spans="1:8" s="4" customFormat="1" ht="47.25" customHeight="1" thickBot="1" x14ac:dyDescent="0.35">
      <c r="A16" s="19" t="s">
        <v>10</v>
      </c>
      <c r="B16" s="20">
        <f>+B5</f>
        <v>13385000000</v>
      </c>
      <c r="C16" s="29"/>
      <c r="D16" s="30">
        <f>SUM(D5:D15)</f>
        <v>405890000</v>
      </c>
      <c r="E16" s="31">
        <f>+D16/B16</f>
        <v>3.0324243556219647E-2</v>
      </c>
      <c r="F16" s="32" t="s">
        <v>24</v>
      </c>
      <c r="G16" s="21"/>
      <c r="H16" s="22">
        <f>SUM(H5:H15)</f>
        <v>405890000</v>
      </c>
    </row>
    <row r="17" spans="1:8" s="6" customFormat="1" ht="16.5" customHeight="1" x14ac:dyDescent="0.3">
      <c r="A17" s="5"/>
      <c r="B17" s="5"/>
      <c r="C17" s="5"/>
      <c r="E17" s="5"/>
      <c r="F17" s="11"/>
      <c r="G17" s="11"/>
      <c r="H17" s="7"/>
    </row>
  </sheetData>
  <mergeCells count="3">
    <mergeCell ref="A5:A15"/>
    <mergeCell ref="B5:B15"/>
    <mergeCell ref="A1:H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HUG</cp:lastModifiedBy>
  <cp:lastPrinted>2017-02-07T04:54:26Z</cp:lastPrinted>
  <dcterms:created xsi:type="dcterms:W3CDTF">2011-11-24T09:22:50Z</dcterms:created>
  <dcterms:modified xsi:type="dcterms:W3CDTF">2018-04-26T04:23:06Z</dcterms:modified>
</cp:coreProperties>
</file>