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업무 관련\개별공시\개별공시(4월)\"/>
    </mc:Choice>
  </mc:AlternateContent>
  <bookViews>
    <workbookView xWindow="0" yWindow="0" windowWidth="28800" windowHeight="12390"/>
  </bookViews>
  <sheets>
    <sheet name="주택도시보증공사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6" i="1"/>
  <c r="C5" i="1"/>
  <c r="C4" i="1"/>
  <c r="D9" i="1" l="1"/>
  <c r="D7" i="1"/>
  <c r="G7" i="1" l="1"/>
  <c r="G9" i="1"/>
  <c r="F9" i="1" l="1"/>
  <c r="E9" i="1"/>
  <c r="F7" i="1"/>
  <c r="E7" i="1"/>
  <c r="C9" i="1" l="1"/>
  <c r="C7" i="1"/>
</calcChain>
</file>

<file path=xl/sharedStrings.xml><?xml version="1.0" encoding="utf-8"?>
<sst xmlns="http://schemas.openxmlformats.org/spreadsheetml/2006/main" count="10" uniqueCount="10">
  <si>
    <t>(단위 : 억원)</t>
    <phoneticPr fontId="2" type="noConversion"/>
  </si>
  <si>
    <t>기초보증잔액(A)</t>
    <phoneticPr fontId="2" type="noConversion"/>
  </si>
  <si>
    <t>신규발급액(B)</t>
    <phoneticPr fontId="2" type="noConversion"/>
  </si>
  <si>
    <t>사고금액(C)</t>
    <phoneticPr fontId="2" type="noConversion"/>
  </si>
  <si>
    <t>사고율(C/(A+B))</t>
    <phoneticPr fontId="2" type="noConversion"/>
  </si>
  <si>
    <t>대위변제금액(D)</t>
    <phoneticPr fontId="2" type="noConversion"/>
  </si>
  <si>
    <t>대위변제율(D/C)</t>
    <phoneticPr fontId="2" type="noConversion"/>
  </si>
  <si>
    <t>합 계</t>
    <phoneticPr fontId="2" type="noConversion"/>
  </si>
  <si>
    <t>구 분</t>
    <phoneticPr fontId="2" type="noConversion"/>
  </si>
  <si>
    <t>기업보증 사고율  및 대위변제율(2017~2021)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</si>
</sst>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 "/>
    <numFmt numFmtId="177" formatCode="0.000%"/>
    <numFmt numFmtId="178" formatCode="#,##0_);[Red]\(#,##0\)"/>
    <numFmt numFmtId="179" formatCode="#,##0.00000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color theme="1"/>
      <name val="중고딕"/>
      <family val="3"/>
      <charset val="129"/>
    </font>
    <font>
      <sz val="16"/>
      <color theme="1"/>
      <name val="HY헤드라인M"/>
      <family val="1"/>
      <charset val="129"/>
    </font>
    <font>
      <sz val="9"/>
      <color rgb="FF000000"/>
      <name val="중고딕"/>
      <family val="3"/>
      <charset val="129"/>
    </font>
    <font>
      <sz val="9"/>
      <color rgb="FF000000"/>
      <name val="한양중고딕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3" fontId="10" fillId="0" borderId="0" xfId="0" applyNumberFormat="1" applyFont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/>
    </xf>
    <xf numFmtId="0" fontId="3" fillId="0" borderId="0" xfId="0" applyFont="1" applyBorder="1">
      <alignment vertical="center"/>
    </xf>
    <xf numFmtId="179" fontId="10" fillId="0" borderId="0" xfId="0" applyNumberFormat="1" applyFont="1" applyBorder="1" applyAlignment="1">
      <alignment horizontal="right" vertical="center" wrapText="1"/>
    </xf>
    <xf numFmtId="0" fontId="4" fillId="0" borderId="4" xfId="0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right" vertical="center"/>
    </xf>
    <xf numFmtId="3" fontId="5" fillId="0" borderId="1" xfId="0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10" fontId="5" fillId="0" borderId="6" xfId="1" applyNumberFormat="1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center" vertical="center"/>
    </xf>
    <xf numFmtId="10" fontId="5" fillId="0" borderId="10" xfId="1" applyNumberFormat="1" applyFont="1" applyFill="1" applyBorder="1" applyAlignment="1">
      <alignment horizontal="right" vertical="center"/>
    </xf>
    <xf numFmtId="177" fontId="5" fillId="0" borderId="9" xfId="1" applyNumberFormat="1" applyFont="1" applyFill="1" applyBorder="1" applyAlignment="1">
      <alignment horizontal="right" vertical="center"/>
    </xf>
    <xf numFmtId="41" fontId="5" fillId="0" borderId="9" xfId="2" applyFont="1" applyFill="1" applyBorder="1" applyAlignment="1">
      <alignment horizontal="right" vertical="center"/>
    </xf>
    <xf numFmtId="41" fontId="6" fillId="0" borderId="9" xfId="2" applyFont="1" applyFill="1" applyBorder="1" applyAlignment="1">
      <alignment horizontal="right" vertical="center" wrapText="1"/>
    </xf>
    <xf numFmtId="41" fontId="5" fillId="0" borderId="9" xfId="2" applyFont="1" applyFill="1" applyBorder="1" applyAlignment="1">
      <alignment horizontal="right" vertical="center" wrapText="1"/>
    </xf>
    <xf numFmtId="177" fontId="5" fillId="0" borderId="1" xfId="1" applyNumberFormat="1" applyFont="1" applyFill="1" applyBorder="1" applyAlignment="1">
      <alignment horizontal="right" vertical="center"/>
    </xf>
    <xf numFmtId="9" fontId="3" fillId="0" borderId="0" xfId="1" applyFont="1">
      <alignment vertical="center"/>
    </xf>
    <xf numFmtId="177" fontId="3" fillId="0" borderId="0" xfId="1" applyNumberFormat="1" applyFont="1">
      <alignment vertical="center"/>
    </xf>
    <xf numFmtId="41" fontId="5" fillId="0" borderId="1" xfId="2" applyFont="1" applyFill="1" applyBorder="1">
      <alignment vertical="center"/>
    </xf>
    <xf numFmtId="177" fontId="5" fillId="0" borderId="1" xfId="1" applyNumberFormat="1" applyFont="1" applyFill="1" applyBorder="1">
      <alignment vertical="center"/>
    </xf>
    <xf numFmtId="10" fontId="5" fillId="0" borderId="6" xfId="1" applyNumberFormat="1" applyFont="1" applyFill="1" applyBorder="1">
      <alignment vertical="center"/>
    </xf>
    <xf numFmtId="0" fontId="8" fillId="0" borderId="0" xfId="0" applyFont="1" applyAlignment="1">
      <alignment horizontal="center" vertical="center"/>
    </xf>
    <xf numFmtId="41" fontId="11" fillId="0" borderId="11" xfId="2" applyFont="1" applyFill="1" applyBorder="1">
      <alignment vertical="center"/>
    </xf>
    <xf numFmtId="177" fontId="11" fillId="0" borderId="11" xfId="1" applyNumberFormat="1" applyFont="1" applyFill="1" applyBorder="1">
      <alignment vertical="center"/>
    </xf>
    <xf numFmtId="10" fontId="11" fillId="0" borderId="12" xfId="1" applyNumberFormat="1" applyFont="1" applyFill="1" applyBorder="1">
      <alignment vertical="center"/>
    </xf>
    <xf numFmtId="41" fontId="12" fillId="0" borderId="13" xfId="2" applyFont="1" applyBorder="1">
      <alignment vertical="center"/>
    </xf>
    <xf numFmtId="177" fontId="12" fillId="0" borderId="13" xfId="0" applyNumberFormat="1" applyFont="1" applyBorder="1">
      <alignment vertical="center"/>
    </xf>
    <xf numFmtId="10" fontId="12" fillId="0" borderId="14" xfId="0" applyNumberFormat="1" applyFont="1" applyBorder="1">
      <alignment vertical="center"/>
    </xf>
    <xf numFmtId="0" fontId="13" fillId="2" borderId="7" xfId="0" applyFont="1" applyFill="1" applyBorder="1" applyAlignment="1">
      <alignment horizontal="center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2"/>
  <sheetViews>
    <sheetView tabSelected="1" zoomScale="130" zoomScaleNormal="130" workbookViewId="0">
      <pane ySplit="3" topLeftCell="A4" activePane="bottomLeft" state="frozen"/>
      <selection pane="bottomLeft" activeCell="B1" sqref="B1:H1"/>
    </sheetView>
  </sheetViews>
  <sheetFormatPr defaultRowHeight="12"/>
  <cols>
    <col min="1" max="1" width="1.625" style="1" customWidth="1"/>
    <col min="2" max="2" width="18.75" style="1" bestFit="1" customWidth="1"/>
    <col min="3" max="8" width="13" style="1" customWidth="1"/>
    <col min="9" max="9" width="12.625" style="1" bestFit="1" customWidth="1"/>
    <col min="10" max="16384" width="9" style="1"/>
  </cols>
  <sheetData>
    <row r="1" spans="2:8" ht="27" customHeight="1">
      <c r="B1" s="29" t="s">
        <v>9</v>
      </c>
      <c r="C1" s="29"/>
      <c r="D1" s="29"/>
      <c r="E1" s="29"/>
      <c r="F1" s="29"/>
      <c r="G1" s="29"/>
      <c r="H1" s="29"/>
    </row>
    <row r="2" spans="2:8" ht="15" customHeight="1" thickBot="1">
      <c r="F2" s="2"/>
      <c r="G2" s="2"/>
      <c r="H2" s="2" t="s">
        <v>0</v>
      </c>
    </row>
    <row r="3" spans="2:8" ht="16.5" customHeight="1">
      <c r="B3" s="3" t="s">
        <v>8</v>
      </c>
      <c r="C3" s="4" t="s">
        <v>7</v>
      </c>
      <c r="D3" s="4">
        <v>2017</v>
      </c>
      <c r="E3" s="17">
        <v>2018</v>
      </c>
      <c r="F3" s="17">
        <v>2019</v>
      </c>
      <c r="G3" s="17">
        <v>2020</v>
      </c>
      <c r="H3" s="36">
        <v>2021</v>
      </c>
    </row>
    <row r="4" spans="2:8" ht="16.5" customHeight="1">
      <c r="B4" s="11" t="s">
        <v>1</v>
      </c>
      <c r="C4" s="12">
        <f>SUM(D4:H4)</f>
        <v>12478826</v>
      </c>
      <c r="D4" s="21">
        <v>2396684</v>
      </c>
      <c r="E4" s="21">
        <v>2550795</v>
      </c>
      <c r="F4" s="26">
        <v>2474399</v>
      </c>
      <c r="G4" s="30">
        <v>2433478</v>
      </c>
      <c r="H4" s="33">
        <v>2623470</v>
      </c>
    </row>
    <row r="5" spans="2:8" ht="16.5" customHeight="1">
      <c r="B5" s="11" t="s">
        <v>2</v>
      </c>
      <c r="C5" s="12">
        <f>SUM(D5:H5)</f>
        <v>4839511</v>
      </c>
      <c r="D5" s="22">
        <v>853805</v>
      </c>
      <c r="E5" s="22">
        <v>820536</v>
      </c>
      <c r="F5" s="26">
        <v>920384</v>
      </c>
      <c r="G5" s="30">
        <v>1088670</v>
      </c>
      <c r="H5" s="33">
        <v>1156116</v>
      </c>
    </row>
    <row r="6" spans="2:8" ht="16.5" customHeight="1">
      <c r="B6" s="11" t="s">
        <v>3</v>
      </c>
      <c r="C6" s="13">
        <f>SUM(D6:H6)</f>
        <v>7937</v>
      </c>
      <c r="D6" s="20">
        <v>133</v>
      </c>
      <c r="E6" s="20">
        <v>699</v>
      </c>
      <c r="F6" s="26">
        <v>3274</v>
      </c>
      <c r="G6" s="30">
        <v>3373</v>
      </c>
      <c r="H6" s="33">
        <v>458</v>
      </c>
    </row>
    <row r="7" spans="2:8" ht="16.5" customHeight="1">
      <c r="B7" s="11" t="s">
        <v>4</v>
      </c>
      <c r="C7" s="23">
        <f t="shared" ref="C7:G7" si="0">C6/(C4+C5)</f>
        <v>4.5830035528238074E-4</v>
      </c>
      <c r="D7" s="19">
        <f t="shared" si="0"/>
        <v>4.0916920500269344E-5</v>
      </c>
      <c r="E7" s="19">
        <f t="shared" si="0"/>
        <v>2.0733650893371193E-4</v>
      </c>
      <c r="F7" s="27">
        <f t="shared" si="0"/>
        <v>9.6442099539204712E-4</v>
      </c>
      <c r="G7" s="31">
        <f t="shared" si="0"/>
        <v>9.5765424962267339E-4</v>
      </c>
      <c r="H7" s="34">
        <v>1.2E-4</v>
      </c>
    </row>
    <row r="8" spans="2:8" ht="16.5" customHeight="1">
      <c r="B8" s="11" t="s">
        <v>5</v>
      </c>
      <c r="C8" s="14">
        <f>SUM(D8:H8)</f>
        <v>4594</v>
      </c>
      <c r="D8" s="20">
        <v>447</v>
      </c>
      <c r="E8" s="20">
        <v>311</v>
      </c>
      <c r="F8" s="26">
        <v>1465</v>
      </c>
      <c r="G8" s="30">
        <v>1663</v>
      </c>
      <c r="H8" s="33">
        <v>708</v>
      </c>
    </row>
    <row r="9" spans="2:8" ht="16.5" customHeight="1" thickBot="1">
      <c r="B9" s="15" t="s">
        <v>6</v>
      </c>
      <c r="C9" s="16">
        <f t="shared" ref="C9:G9" si="1">C8/C6</f>
        <v>0.57880811389693843</v>
      </c>
      <c r="D9" s="18">
        <f t="shared" si="1"/>
        <v>3.3609022556390977</v>
      </c>
      <c r="E9" s="18">
        <f t="shared" si="1"/>
        <v>0.44492131616595137</v>
      </c>
      <c r="F9" s="28">
        <f t="shared" si="1"/>
        <v>0.44746487477092239</v>
      </c>
      <c r="G9" s="32">
        <f t="shared" si="1"/>
        <v>0.49303290839015712</v>
      </c>
      <c r="H9" s="35">
        <v>1.5459000000000001</v>
      </c>
    </row>
    <row r="10" spans="2:8">
      <c r="B10" s="5"/>
      <c r="C10" s="5"/>
      <c r="D10" s="5"/>
      <c r="E10" s="5"/>
      <c r="F10" s="5"/>
      <c r="G10" s="5"/>
    </row>
    <row r="12" spans="2:8">
      <c r="E12" s="9"/>
      <c r="F12" s="6"/>
      <c r="G12" s="6"/>
      <c r="H12" s="9"/>
    </row>
    <row r="13" spans="2:8">
      <c r="E13" s="9"/>
      <c r="F13" s="6"/>
      <c r="G13" s="6"/>
      <c r="H13" s="9"/>
    </row>
    <row r="14" spans="2:8" ht="12" customHeight="1">
      <c r="D14" s="6"/>
      <c r="E14" s="6"/>
      <c r="F14" s="6"/>
      <c r="G14" s="6"/>
      <c r="H14" s="9"/>
    </row>
    <row r="15" spans="2:8">
      <c r="D15" s="6"/>
      <c r="E15" s="6"/>
      <c r="F15" s="10"/>
      <c r="G15" s="10"/>
      <c r="H15" s="9"/>
    </row>
    <row r="16" spans="2:8">
      <c r="D16" s="7"/>
      <c r="E16" s="7"/>
      <c r="F16" s="9"/>
      <c r="G16" s="9"/>
      <c r="H16" s="9"/>
    </row>
    <row r="17" spans="3:8">
      <c r="D17" s="6"/>
      <c r="E17" s="6"/>
      <c r="F17" s="9"/>
      <c r="G17" s="9"/>
      <c r="H17" s="9"/>
    </row>
    <row r="18" spans="3:8">
      <c r="D18" s="6"/>
      <c r="E18" s="6"/>
      <c r="F18" s="9"/>
      <c r="G18" s="9"/>
      <c r="H18" s="9"/>
    </row>
    <row r="19" spans="3:8">
      <c r="D19" s="6"/>
      <c r="E19" s="6"/>
    </row>
    <row r="20" spans="3:8">
      <c r="C20" s="25"/>
      <c r="D20" s="6"/>
      <c r="E20" s="6"/>
    </row>
    <row r="21" spans="3:8">
      <c r="D21" s="6"/>
      <c r="E21" s="7"/>
    </row>
    <row r="22" spans="3:8">
      <c r="C22" s="24"/>
      <c r="D22" s="6"/>
      <c r="E22" s="7"/>
    </row>
    <row r="23" spans="3:8">
      <c r="D23" s="6"/>
      <c r="E23" s="7"/>
    </row>
    <row r="24" spans="3:8">
      <c r="D24" s="6"/>
      <c r="E24" s="7"/>
    </row>
    <row r="25" spans="3:8">
      <c r="D25" s="8"/>
      <c r="E25" s="7"/>
    </row>
    <row r="26" spans="3:8">
      <c r="D26" s="8"/>
      <c r="E26" s="6"/>
    </row>
    <row r="27" spans="3:8">
      <c r="D27" s="9"/>
      <c r="E27" s="6"/>
    </row>
    <row r="28" spans="3:8">
      <c r="D28" s="9"/>
      <c r="E28" s="6"/>
    </row>
    <row r="29" spans="3:8">
      <c r="D29" s="9"/>
      <c r="E29" s="7"/>
    </row>
    <row r="30" spans="3:8">
      <c r="D30" s="9"/>
      <c r="E30" s="6"/>
    </row>
    <row r="31" spans="3:8">
      <c r="D31" s="9"/>
      <c r="E31" s="7"/>
    </row>
    <row r="32" spans="3:8">
      <c r="D32" s="9"/>
      <c r="E32" s="9"/>
    </row>
  </sheetData>
  <mergeCells count="1">
    <mergeCell ref="B1:H1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주택도시보증공사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2021-04-30T00:49:47Z</cp:lastPrinted>
  <dcterms:created xsi:type="dcterms:W3CDTF">2016-02-02T05:33:44Z</dcterms:created>
  <dcterms:modified xsi:type="dcterms:W3CDTF">2022-04-28T00:22:19Z</dcterms:modified>
</cp:coreProperties>
</file>