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L17" i="3" l="1"/>
  <c r="K17" i="3"/>
  <c r="H17" i="3"/>
  <c r="M17" i="3" s="1"/>
  <c r="I6" i="3" l="1"/>
  <c r="I17" i="3" s="1"/>
  <c r="N17" i="3" l="1"/>
  <c r="L7" i="5"/>
  <c r="K7" i="5"/>
  <c r="M7" i="5" s="1"/>
  <c r="H7" i="5"/>
  <c r="M6" i="5"/>
  <c r="I6" i="5"/>
  <c r="I7" i="5" s="1"/>
  <c r="N7" i="5" s="1"/>
  <c r="N6" i="5" l="1"/>
  <c r="M6" i="3" l="1"/>
  <c r="M7" i="3" l="1"/>
  <c r="M8" i="3" s="1"/>
  <c r="M9" i="3" s="1"/>
  <c r="M10" i="3" s="1"/>
  <c r="M11" i="3" s="1"/>
  <c r="M12" i="3" s="1"/>
  <c r="M13" i="3" s="1"/>
  <c r="M14" i="3" s="1"/>
  <c r="M15" i="3" s="1"/>
  <c r="M16" i="3" s="1"/>
  <c r="N6" i="3"/>
  <c r="N7" i="3" l="1"/>
  <c r="N8" i="3" s="1"/>
  <c r="N9" i="3" s="1"/>
  <c r="N10" i="3" s="1"/>
  <c r="N11" i="3" s="1"/>
  <c r="N12" i="3" s="1"/>
  <c r="N13" i="3" s="1"/>
  <c r="N14" i="3" s="1"/>
  <c r="N15" i="3" s="1"/>
  <c r="N16" i="3" s="1"/>
</calcChain>
</file>

<file path=xl/sharedStrings.xml><?xml version="1.0" encoding="utf-8"?>
<sst xmlns="http://schemas.openxmlformats.org/spreadsheetml/2006/main" count="115" uniqueCount="54">
  <si>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</si>
  <si>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</si>
  <si>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</si>
  <si>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</si>
  <si>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</si>
  <si>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</si>
  <si>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</si>
  <si>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</si>
  <si>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</si>
  <si>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</si>
  <si>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</si>
  <si>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</si>
  <si>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</si>
  <si>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</si>
  <si>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</si>
  <si>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</si>
  <si>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</si>
  <si>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</si>
  <si>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</si>
  <si>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</si>
  <si>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</si>
  <si>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</si>
  <si>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</si>
  <si>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</si>
  <si>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</si>
  <si>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</si>
  <si>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</si>
  <si>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</si>
  <si>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</si>
  <si>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경:포상비</t>
    <phoneticPr fontId="3" type="noConversion"/>
  </si>
  <si>
    <t>온누리</t>
    <phoneticPr fontId="3" type="noConversion"/>
  </si>
  <si>
    <t>합  계</t>
    <phoneticPr fontId="3" type="noConversion"/>
  </si>
  <si>
    <t>2021년도 잔량 이월</t>
    <phoneticPr fontId="3" type="noConversion"/>
  </si>
  <si>
    <t>우수 처분요구서 경진대회</t>
    <phoneticPr fontId="3" type="noConversion"/>
  </si>
  <si>
    <t>2022.01.20</t>
    <phoneticPr fontId="3" type="noConversion"/>
  </si>
  <si>
    <t>2022년 구매</t>
    <phoneticPr fontId="3" type="noConversion"/>
  </si>
  <si>
    <t>2022.01.28</t>
    <phoneticPr fontId="3" type="noConversion"/>
  </si>
  <si>
    <t>2022.02.23</t>
    <phoneticPr fontId="3" type="noConversion"/>
  </si>
  <si>
    <t>금융기획실</t>
    <phoneticPr fontId="3" type="noConversion"/>
  </si>
  <si>
    <t>개인보증처</t>
    <phoneticPr fontId="3" type="noConversion"/>
  </si>
  <si>
    <t>사:포상비</t>
    <phoneticPr fontId="3" type="noConversion"/>
  </si>
  <si>
    <t>개런티마스터 포상</t>
    <phoneticPr fontId="3" type="noConversion"/>
  </si>
  <si>
    <t>2022.02.24</t>
    <phoneticPr fontId="3" type="noConversion"/>
  </si>
  <si>
    <t>감사우수사례선정 및 청렴정책참여도 우수 포상</t>
    <phoneticPr fontId="3" type="noConversion"/>
  </si>
  <si>
    <t>정보보안센터</t>
    <phoneticPr fontId="3" type="noConversion"/>
  </si>
  <si>
    <t>사내해킹 메일 발송행사</t>
    <phoneticPr fontId="3" type="noConversion"/>
  </si>
  <si>
    <t>2022.03.23</t>
    <phoneticPr fontId="3" type="noConversion"/>
  </si>
  <si>
    <t>(2022.04.30. 기준)</t>
    <phoneticPr fontId="3" type="noConversion"/>
  </si>
  <si>
    <t>2022.04.18</t>
    <phoneticPr fontId="3" type="noConversion"/>
  </si>
  <si>
    <t>기획조정실</t>
    <phoneticPr fontId="3" type="noConversion"/>
  </si>
  <si>
    <t>21년 예산성과급 지급</t>
    <phoneticPr fontId="3" type="noConversion"/>
  </si>
  <si>
    <t>경영지원처</t>
    <phoneticPr fontId="3" type="noConversion"/>
  </si>
  <si>
    <t>HUG인권경영 우수아이디어 포상</t>
    <phoneticPr fontId="3" type="noConversion"/>
  </si>
  <si>
    <t>2022.04.29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</si>
</sst>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47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32</v>
      </c>
      <c r="E6" s="14" t="s">
        <v>19</v>
      </c>
      <c r="F6" s="13" t="s">
        <v>16</v>
      </c>
      <c r="G6" s="19">
        <v>10000</v>
      </c>
      <c r="H6" s="19">
        <v>25</v>
      </c>
      <c r="I6" s="20">
        <f>G6*H6</f>
        <v>250000</v>
      </c>
      <c r="J6" s="13" t="s">
        <v>18</v>
      </c>
      <c r="K6" s="19">
        <v>0</v>
      </c>
      <c r="L6" s="19">
        <v>0</v>
      </c>
      <c r="M6" s="19">
        <f>H6</f>
        <v>25</v>
      </c>
      <c r="N6" s="19">
        <f>I6</f>
        <v>250000</v>
      </c>
      <c r="O6" s="7"/>
    </row>
    <row r="7" spans="1:15" x14ac:dyDescent="0.3">
      <c r="A7" s="22">
        <v>2</v>
      </c>
      <c r="B7" s="17" t="s">
        <v>25</v>
      </c>
      <c r="C7" s="18" t="s">
        <v>29</v>
      </c>
      <c r="D7" s="14" t="s">
        <v>33</v>
      </c>
      <c r="E7" s="14" t="s">
        <v>21</v>
      </c>
      <c r="F7" s="13" t="s">
        <v>34</v>
      </c>
      <c r="G7" s="25">
        <v>10000</v>
      </c>
      <c r="H7" s="19">
        <v>80</v>
      </c>
      <c r="I7" s="19">
        <v>800000</v>
      </c>
      <c r="J7" s="13" t="s">
        <v>34</v>
      </c>
      <c r="K7" s="19">
        <v>80</v>
      </c>
      <c r="L7" s="19">
        <v>800000</v>
      </c>
      <c r="M7" s="19">
        <f>M6-K7+H7</f>
        <v>25</v>
      </c>
      <c r="N7" s="19">
        <f>N6-L7+I7</f>
        <v>250000</v>
      </c>
      <c r="O7" s="12"/>
    </row>
    <row r="8" spans="1:15" x14ac:dyDescent="0.3">
      <c r="A8" s="6">
        <v>3</v>
      </c>
      <c r="B8" s="17" t="s">
        <v>27</v>
      </c>
      <c r="C8" s="18" t="s">
        <v>28</v>
      </c>
      <c r="D8" s="23" t="s">
        <v>35</v>
      </c>
      <c r="E8" s="23" t="s">
        <v>26</v>
      </c>
      <c r="F8" s="24" t="s">
        <v>36</v>
      </c>
      <c r="G8" s="27">
        <v>10000</v>
      </c>
      <c r="H8" s="20">
        <v>750</v>
      </c>
      <c r="I8" s="20">
        <v>7500000</v>
      </c>
      <c r="J8" s="13" t="s">
        <v>16</v>
      </c>
      <c r="K8" s="19">
        <v>0</v>
      </c>
      <c r="L8" s="19">
        <v>0</v>
      </c>
      <c r="M8" s="19">
        <f>M7-K8+H8</f>
        <v>775</v>
      </c>
      <c r="N8" s="19">
        <f t="shared" ref="N8:N16" si="0">N7-L8+I8</f>
        <v>7750000</v>
      </c>
      <c r="O8" s="12"/>
    </row>
    <row r="9" spans="1:15" x14ac:dyDescent="0.3">
      <c r="A9" s="22">
        <v>4</v>
      </c>
      <c r="B9" s="17" t="s">
        <v>25</v>
      </c>
      <c r="C9" s="18" t="s">
        <v>24</v>
      </c>
      <c r="D9" s="23" t="s">
        <v>43</v>
      </c>
      <c r="E9" s="23" t="s">
        <v>19</v>
      </c>
      <c r="F9" s="13" t="s">
        <v>16</v>
      </c>
      <c r="G9" s="25">
        <v>0</v>
      </c>
      <c r="H9" s="19">
        <v>0</v>
      </c>
      <c r="I9" s="19">
        <v>0</v>
      </c>
      <c r="J9" s="24" t="s">
        <v>36</v>
      </c>
      <c r="K9" s="20">
        <v>750</v>
      </c>
      <c r="L9" s="20">
        <v>7500000</v>
      </c>
      <c r="M9" s="19">
        <f t="shared" ref="M9:M12" si="1">M8-K9+H9</f>
        <v>25</v>
      </c>
      <c r="N9" s="19">
        <f t="shared" si="0"/>
        <v>250000</v>
      </c>
      <c r="O9" s="12"/>
    </row>
    <row r="10" spans="1:15" x14ac:dyDescent="0.3">
      <c r="A10" s="6">
        <v>5</v>
      </c>
      <c r="B10" s="17" t="s">
        <v>27</v>
      </c>
      <c r="C10" s="18" t="s">
        <v>28</v>
      </c>
      <c r="D10" s="23" t="s">
        <v>35</v>
      </c>
      <c r="E10" s="23" t="s">
        <v>19</v>
      </c>
      <c r="F10" s="13" t="s">
        <v>37</v>
      </c>
      <c r="G10" s="25">
        <v>10000</v>
      </c>
      <c r="H10" s="19">
        <v>1000</v>
      </c>
      <c r="I10" s="19">
        <v>10000000</v>
      </c>
      <c r="J10" s="13" t="s">
        <v>16</v>
      </c>
      <c r="K10" s="19">
        <v>0</v>
      </c>
      <c r="L10" s="19">
        <v>0</v>
      </c>
      <c r="M10" s="19">
        <f t="shared" si="1"/>
        <v>1025</v>
      </c>
      <c r="N10" s="19">
        <f t="shared" si="0"/>
        <v>10250000</v>
      </c>
      <c r="O10" s="12"/>
    </row>
    <row r="11" spans="1:15" x14ac:dyDescent="0.3">
      <c r="A11" s="22">
        <v>6</v>
      </c>
      <c r="B11" s="17" t="s">
        <v>38</v>
      </c>
      <c r="C11" s="18" t="s">
        <v>40</v>
      </c>
      <c r="D11" s="23" t="s">
        <v>41</v>
      </c>
      <c r="E11" s="23" t="s">
        <v>19</v>
      </c>
      <c r="F11" s="13" t="s">
        <v>16</v>
      </c>
      <c r="G11" s="25">
        <v>0</v>
      </c>
      <c r="H11" s="19">
        <v>0</v>
      </c>
      <c r="I11" s="19">
        <v>0</v>
      </c>
      <c r="J11" s="13" t="s">
        <v>42</v>
      </c>
      <c r="K11" s="19">
        <v>640</v>
      </c>
      <c r="L11" s="19">
        <v>6400000</v>
      </c>
      <c r="M11" s="19">
        <f t="shared" si="1"/>
        <v>385</v>
      </c>
      <c r="N11" s="19">
        <f t="shared" si="0"/>
        <v>3850000</v>
      </c>
      <c r="O11" s="12"/>
    </row>
    <row r="12" spans="1:15" x14ac:dyDescent="0.3">
      <c r="A12" s="6">
        <v>7</v>
      </c>
      <c r="B12" s="17" t="s">
        <v>39</v>
      </c>
      <c r="C12" s="18" t="s">
        <v>40</v>
      </c>
      <c r="D12" s="23" t="s">
        <v>41</v>
      </c>
      <c r="E12" s="23" t="s">
        <v>30</v>
      </c>
      <c r="F12" s="13" t="s">
        <v>16</v>
      </c>
      <c r="G12" s="25">
        <v>0</v>
      </c>
      <c r="H12" s="19">
        <v>0</v>
      </c>
      <c r="I12" s="19">
        <v>0</v>
      </c>
      <c r="J12" s="24" t="s">
        <v>42</v>
      </c>
      <c r="K12" s="20">
        <v>360</v>
      </c>
      <c r="L12" s="20">
        <v>3600000</v>
      </c>
      <c r="M12" s="19">
        <f t="shared" si="1"/>
        <v>25</v>
      </c>
      <c r="N12" s="19">
        <f>N11-L12+I12</f>
        <v>250000</v>
      </c>
      <c r="O12" s="12"/>
    </row>
    <row r="13" spans="1:15" x14ac:dyDescent="0.3">
      <c r="A13" s="22">
        <v>8</v>
      </c>
      <c r="B13" s="17" t="s">
        <v>44</v>
      </c>
      <c r="C13" s="18" t="s">
        <v>40</v>
      </c>
      <c r="D13" s="23" t="s">
        <v>45</v>
      </c>
      <c r="E13" s="23" t="s">
        <v>19</v>
      </c>
      <c r="F13" s="24" t="s">
        <v>46</v>
      </c>
      <c r="G13" s="27">
        <v>10000</v>
      </c>
      <c r="H13" s="20">
        <v>100</v>
      </c>
      <c r="I13" s="20">
        <v>1000000</v>
      </c>
      <c r="J13" s="24" t="s">
        <v>46</v>
      </c>
      <c r="K13" s="20">
        <v>100</v>
      </c>
      <c r="L13" s="20">
        <v>1000000</v>
      </c>
      <c r="M13" s="19">
        <f>M12-K13+H13</f>
        <v>25</v>
      </c>
      <c r="N13" s="19">
        <f t="shared" si="0"/>
        <v>250000</v>
      </c>
      <c r="O13" s="12"/>
    </row>
    <row r="14" spans="1:15" x14ac:dyDescent="0.3">
      <c r="A14" s="6">
        <v>9</v>
      </c>
      <c r="B14" s="17" t="s">
        <v>27</v>
      </c>
      <c r="C14" s="18" t="s">
        <v>28</v>
      </c>
      <c r="D14" s="23" t="s">
        <v>35</v>
      </c>
      <c r="E14" s="23" t="s">
        <v>19</v>
      </c>
      <c r="F14" s="24" t="s">
        <v>48</v>
      </c>
      <c r="G14" s="27">
        <v>10000</v>
      </c>
      <c r="H14" s="20">
        <v>600</v>
      </c>
      <c r="I14" s="20">
        <v>6000000</v>
      </c>
      <c r="J14" s="13" t="s">
        <v>16</v>
      </c>
      <c r="K14" s="19">
        <v>0</v>
      </c>
      <c r="L14" s="19">
        <v>0</v>
      </c>
      <c r="M14" s="19">
        <f>M13-K14+H14</f>
        <v>625</v>
      </c>
      <c r="N14" s="19">
        <f t="shared" si="0"/>
        <v>6250000</v>
      </c>
      <c r="O14" s="12"/>
    </row>
    <row r="15" spans="1:15" x14ac:dyDescent="0.3">
      <c r="A15" s="22">
        <v>10</v>
      </c>
      <c r="B15" s="17" t="s">
        <v>49</v>
      </c>
      <c r="C15" s="18" t="s">
        <v>29</v>
      </c>
      <c r="D15" s="23" t="s">
        <v>50</v>
      </c>
      <c r="E15" s="23" t="s">
        <v>19</v>
      </c>
      <c r="F15" s="13" t="s">
        <v>16</v>
      </c>
      <c r="G15" s="25">
        <v>0</v>
      </c>
      <c r="H15" s="19">
        <v>0</v>
      </c>
      <c r="I15" s="19">
        <v>0</v>
      </c>
      <c r="J15" s="24" t="s">
        <v>48</v>
      </c>
      <c r="K15" s="20">
        <v>600</v>
      </c>
      <c r="L15" s="20">
        <v>6000000</v>
      </c>
      <c r="M15" s="19">
        <f>M14-K15+H15</f>
        <v>25</v>
      </c>
      <c r="N15" s="19">
        <f t="shared" si="0"/>
        <v>250000</v>
      </c>
      <c r="O15" s="12"/>
    </row>
    <row r="16" spans="1:15" x14ac:dyDescent="0.3">
      <c r="A16" s="6">
        <v>11</v>
      </c>
      <c r="B16" s="17" t="s">
        <v>51</v>
      </c>
      <c r="C16" s="18" t="s">
        <v>29</v>
      </c>
      <c r="D16" s="23" t="s">
        <v>52</v>
      </c>
      <c r="E16" s="23" t="s">
        <v>19</v>
      </c>
      <c r="F16" s="24" t="s">
        <v>53</v>
      </c>
      <c r="G16" s="27">
        <v>10000</v>
      </c>
      <c r="H16" s="20">
        <v>30</v>
      </c>
      <c r="I16" s="20">
        <v>300000</v>
      </c>
      <c r="J16" s="24" t="s">
        <v>53</v>
      </c>
      <c r="K16" s="20">
        <v>30</v>
      </c>
      <c r="L16" s="20">
        <v>300000</v>
      </c>
      <c r="M16" s="19">
        <f>M15-K16+H16</f>
        <v>25</v>
      </c>
      <c r="N16" s="19">
        <f t="shared" si="0"/>
        <v>250000</v>
      </c>
      <c r="O16" s="12"/>
    </row>
    <row r="17" spans="1:15" ht="31.5" customHeight="1" thickBot="1" x14ac:dyDescent="0.35">
      <c r="A17" s="29" t="s">
        <v>31</v>
      </c>
      <c r="B17" s="30"/>
      <c r="C17" s="30"/>
      <c r="D17" s="30"/>
      <c r="E17" s="30"/>
      <c r="F17" s="28"/>
      <c r="G17" s="21"/>
      <c r="H17" s="21">
        <f>SUM(H6:H16)</f>
        <v>2585</v>
      </c>
      <c r="I17" s="21">
        <f>SUM(I6:I16)</f>
        <v>25850000</v>
      </c>
      <c r="J17" s="21"/>
      <c r="K17" s="21">
        <f>SUM(K6:K16)</f>
        <v>2560</v>
      </c>
      <c r="L17" s="21">
        <f>SUM(L6:L16)</f>
        <v>25600000</v>
      </c>
      <c r="M17" s="21">
        <f>H17-K17</f>
        <v>25</v>
      </c>
      <c r="N17" s="21">
        <f>I17-L17</f>
        <v>250000</v>
      </c>
      <c r="O17" s="11"/>
    </row>
    <row r="19" spans="1:15" x14ac:dyDescent="0.3">
      <c r="M19" s="15"/>
    </row>
    <row r="21" spans="1:15" x14ac:dyDescent="0.3">
      <c r="N21" s="16"/>
      <c r="O21" s="16"/>
    </row>
    <row r="23" spans="1:15" x14ac:dyDescent="0.3">
      <c r="N23" s="15"/>
    </row>
  </sheetData>
  <autoFilter ref="A5:O5"/>
  <mergeCells count="13">
    <mergeCell ref="A17:E17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47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2">
        <v>1</v>
      </c>
      <c r="B6" s="17" t="s">
        <v>16</v>
      </c>
      <c r="C6" s="18" t="s">
        <v>16</v>
      </c>
      <c r="D6" s="23" t="s">
        <v>32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2022-05-31T02:23:46Z</dcterms:modified>
</cp:coreProperties>
</file>