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6" r:id="rId1"/>
    <sheet name="모바일상품권" sheetId="3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N6" i="3" l="1"/>
  <c r="M6" i="3"/>
  <c r="M18" i="6" l="1"/>
  <c r="L18" i="6"/>
  <c r="K18" i="6"/>
  <c r="H18" i="6"/>
  <c r="M6" i="6"/>
  <c r="M7" i="6" s="1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I6" i="6"/>
  <c r="I18" i="6" s="1"/>
  <c r="N18" i="6" s="1"/>
  <c r="L7" i="3"/>
  <c r="K7" i="3"/>
  <c r="H7" i="3"/>
  <c r="M7" i="3" l="1"/>
  <c r="N6" i="6"/>
  <c r="N7" i="6" s="1"/>
  <c r="N8" i="6" s="1"/>
  <c r="N9" i="6" s="1"/>
  <c r="N10" i="6" s="1"/>
  <c r="N11" i="6" s="1"/>
  <c r="N12" i="6" s="1"/>
  <c r="N13" i="6" s="1"/>
  <c r="N14" i="6" s="1"/>
  <c r="N15" i="6" s="1"/>
  <c r="N16" i="6" s="1"/>
  <c r="N17" i="6" s="1"/>
  <c r="I6" i="3"/>
  <c r="I7" i="3" l="1"/>
  <c r="N7" i="3" s="1"/>
  <c r="L7" i="5"/>
  <c r="K7" i="5"/>
  <c r="M7" i="5" s="1"/>
  <c r="H7" i="5"/>
  <c r="M6" i="5"/>
  <c r="I6" i="5"/>
  <c r="I7" i="5" s="1"/>
  <c r="N7" i="5" s="1"/>
  <c r="N6" i="5" l="1"/>
</calcChain>
</file>

<file path=xl/sharedStrings.xml><?xml version="1.0" encoding="utf-8"?>
<sst xmlns="http://schemas.openxmlformats.org/spreadsheetml/2006/main" count="154" uniqueCount="56">
  <si>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</si>
  <si>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</si>
  <si>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</si>
  <si>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</si>
  <si>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</si>
  <si>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</si>
  <si>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</si>
  <si>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</si>
  <si>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</si>
  <si>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</si>
  <si>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</si>
  <si>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</si>
  <si>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</si>
  <si>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</si>
  <si>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</si>
  <si>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</si>
  <si>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</si>
  <si>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</si>
  <si>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</si>
  <si>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</si>
  <si>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</si>
  <si>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</si>
  <si>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</si>
  <si>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</si>
  <si>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</si>
  <si>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</si>
  <si>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</si>
  <si>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2022년도 잔량 이월</t>
    <phoneticPr fontId="3" type="noConversion"/>
  </si>
  <si>
    <t>기획조정실</t>
    <phoneticPr fontId="3" type="noConversion"/>
  </si>
  <si>
    <t>사:포상비</t>
    <phoneticPr fontId="3" type="noConversion"/>
  </si>
  <si>
    <t>2022년 비전전략 퀴즈대회 포상</t>
    <phoneticPr fontId="3" type="noConversion"/>
  </si>
  <si>
    <t>2023년 구매</t>
    <phoneticPr fontId="3" type="noConversion"/>
  </si>
  <si>
    <t>2023.01.12</t>
    <phoneticPr fontId="3" type="noConversion"/>
  </si>
  <si>
    <t>2023.01.02</t>
    <phoneticPr fontId="3" type="noConversion"/>
  </si>
  <si>
    <t>우수 자점감사인 포상</t>
    <phoneticPr fontId="3" type="noConversion"/>
  </si>
  <si>
    <t>2023.01.13</t>
    <phoneticPr fontId="3" type="noConversion"/>
  </si>
  <si>
    <t>2022년 3분기 우수부서 포상</t>
    <phoneticPr fontId="3" type="noConversion"/>
  </si>
  <si>
    <t>2023.01.31</t>
    <phoneticPr fontId="3" type="noConversion"/>
  </si>
  <si>
    <t xml:space="preserve">               </t>
    <phoneticPr fontId="3" type="noConversion"/>
  </si>
  <si>
    <t>경:포상비</t>
    <phoneticPr fontId="3" type="noConversion"/>
  </si>
  <si>
    <t>2023.02.02</t>
    <phoneticPr fontId="3" type="noConversion"/>
  </si>
  <si>
    <t>2023.02.20</t>
    <phoneticPr fontId="3" type="noConversion"/>
  </si>
  <si>
    <t>인사처</t>
    <phoneticPr fontId="3" type="noConversion"/>
  </si>
  <si>
    <t>2022년 하반기 직무특화형 체험형인턴 포상</t>
    <phoneticPr fontId="3" type="noConversion"/>
  </si>
  <si>
    <t>우수 처분요구서 포상</t>
    <phoneticPr fontId="3" type="noConversion"/>
  </si>
  <si>
    <t>2023.03.20</t>
    <phoneticPr fontId="3" type="noConversion"/>
  </si>
  <si>
    <t>금융기획실</t>
    <phoneticPr fontId="3" type="noConversion"/>
  </si>
  <si>
    <t>금융사업본부 실적우수 포상</t>
    <phoneticPr fontId="3" type="noConversion"/>
  </si>
  <si>
    <t>2023.03.21</t>
    <phoneticPr fontId="3" type="noConversion"/>
  </si>
  <si>
    <t>2023.03.22</t>
    <phoneticPr fontId="3" type="noConversion"/>
  </si>
  <si>
    <t>예산성과금 절감 아이디어 포상</t>
    <phoneticPr fontId="3" type="noConversion"/>
  </si>
  <si>
    <t>2023.03.23</t>
    <phoneticPr fontId="3" type="noConversion"/>
  </si>
  <si>
    <t>상품권 구매 및 사용내역(모바일상품권)</t>
    <phoneticPr fontId="3" type="noConversion"/>
  </si>
  <si>
    <t>예산절감아이디어 포상</t>
    <phoneticPr fontId="3" type="noConversion"/>
  </si>
  <si>
    <t>2023.03.28</t>
    <phoneticPr fontId="3" type="noConversion"/>
  </si>
  <si>
    <t>(2023.04.30.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</si>
</sst>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55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0" t="s">
        <v>6</v>
      </c>
      <c r="N4" s="30"/>
      <c r="O4" s="31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27</v>
      </c>
      <c r="E6" s="14" t="s">
        <v>18</v>
      </c>
      <c r="F6" s="13" t="s">
        <v>16</v>
      </c>
      <c r="G6" s="19">
        <v>10000</v>
      </c>
      <c r="H6" s="19">
        <v>510</v>
      </c>
      <c r="I6" s="20">
        <f>G6*H6</f>
        <v>5100000</v>
      </c>
      <c r="J6" s="13" t="s">
        <v>16</v>
      </c>
      <c r="K6" s="19">
        <v>0</v>
      </c>
      <c r="L6" s="19">
        <v>0</v>
      </c>
      <c r="M6" s="19">
        <f>H6</f>
        <v>510</v>
      </c>
      <c r="N6" s="19">
        <f>I6</f>
        <v>5100000</v>
      </c>
      <c r="O6" s="7"/>
    </row>
    <row r="7" spans="1:15" x14ac:dyDescent="0.3">
      <c r="A7" s="22">
        <v>2</v>
      </c>
      <c r="B7" s="17" t="s">
        <v>28</v>
      </c>
      <c r="C7" s="18" t="s">
        <v>29</v>
      </c>
      <c r="D7" s="14" t="s">
        <v>30</v>
      </c>
      <c r="E7" s="14" t="s">
        <v>18</v>
      </c>
      <c r="F7" s="13" t="s">
        <v>16</v>
      </c>
      <c r="G7" s="25">
        <v>0</v>
      </c>
      <c r="H7" s="19">
        <v>0</v>
      </c>
      <c r="I7" s="19">
        <v>0</v>
      </c>
      <c r="J7" s="13" t="s">
        <v>33</v>
      </c>
      <c r="K7" s="19">
        <v>210</v>
      </c>
      <c r="L7" s="19">
        <v>2100000</v>
      </c>
      <c r="M7" s="19">
        <f>M6-K7+H7</f>
        <v>300</v>
      </c>
      <c r="N7" s="19">
        <f>N6-L7+I7</f>
        <v>3000000</v>
      </c>
      <c r="O7" s="12"/>
    </row>
    <row r="8" spans="1:15" x14ac:dyDescent="0.3">
      <c r="A8" s="6">
        <v>3</v>
      </c>
      <c r="B8" s="17" t="s">
        <v>24</v>
      </c>
      <c r="C8" s="18" t="s">
        <v>25</v>
      </c>
      <c r="D8" s="23" t="s">
        <v>31</v>
      </c>
      <c r="E8" s="23" t="s">
        <v>18</v>
      </c>
      <c r="F8" s="24" t="s">
        <v>32</v>
      </c>
      <c r="G8" s="27">
        <v>10000</v>
      </c>
      <c r="H8" s="20">
        <v>450</v>
      </c>
      <c r="I8" s="20">
        <v>4500000</v>
      </c>
      <c r="J8" s="13" t="s">
        <v>16</v>
      </c>
      <c r="K8" s="19">
        <v>0</v>
      </c>
      <c r="L8" s="19">
        <v>0</v>
      </c>
      <c r="M8" s="19">
        <f>M7-K8+H8</f>
        <v>750</v>
      </c>
      <c r="N8" s="19">
        <f t="shared" ref="N8:N17" si="0">N7-L8+I8</f>
        <v>7500000</v>
      </c>
      <c r="O8" s="12"/>
    </row>
    <row r="9" spans="1:15" x14ac:dyDescent="0.3">
      <c r="A9" s="22">
        <v>4</v>
      </c>
      <c r="B9" s="17" t="s">
        <v>23</v>
      </c>
      <c r="C9" s="18" t="s">
        <v>22</v>
      </c>
      <c r="D9" s="23" t="s">
        <v>34</v>
      </c>
      <c r="E9" s="23" t="s">
        <v>18</v>
      </c>
      <c r="F9" s="13" t="s">
        <v>16</v>
      </c>
      <c r="G9" s="25">
        <v>0</v>
      </c>
      <c r="H9" s="19">
        <v>0</v>
      </c>
      <c r="I9" s="19">
        <v>0</v>
      </c>
      <c r="J9" s="24" t="s">
        <v>35</v>
      </c>
      <c r="K9" s="20">
        <v>450</v>
      </c>
      <c r="L9" s="20">
        <v>4500000</v>
      </c>
      <c r="M9" s="19">
        <f t="shared" ref="M9:M10" si="1">M8-K9+H9</f>
        <v>300</v>
      </c>
      <c r="N9" s="19">
        <f t="shared" si="0"/>
        <v>3000000</v>
      </c>
      <c r="O9" s="12"/>
    </row>
    <row r="10" spans="1:15" x14ac:dyDescent="0.3">
      <c r="A10" s="22">
        <v>5</v>
      </c>
      <c r="B10" s="17" t="s">
        <v>28</v>
      </c>
      <c r="C10" s="18" t="s">
        <v>29</v>
      </c>
      <c r="D10" s="23" t="s">
        <v>36</v>
      </c>
      <c r="E10" s="23" t="s">
        <v>18</v>
      </c>
      <c r="F10" s="13" t="s">
        <v>16</v>
      </c>
      <c r="G10" s="25">
        <v>0</v>
      </c>
      <c r="H10" s="19">
        <v>0</v>
      </c>
      <c r="I10" s="19">
        <v>0</v>
      </c>
      <c r="J10" s="24" t="s">
        <v>37</v>
      </c>
      <c r="K10" s="20">
        <v>300</v>
      </c>
      <c r="L10" s="20">
        <v>3000000</v>
      </c>
      <c r="M10" s="19">
        <f t="shared" si="1"/>
        <v>0</v>
      </c>
      <c r="N10" s="19">
        <f t="shared" si="0"/>
        <v>0</v>
      </c>
      <c r="O10" s="12"/>
    </row>
    <row r="11" spans="1:15" x14ac:dyDescent="0.3">
      <c r="A11" s="22">
        <v>6</v>
      </c>
      <c r="B11" s="17" t="s">
        <v>23</v>
      </c>
      <c r="C11" s="18" t="s">
        <v>39</v>
      </c>
      <c r="D11" s="23" t="s">
        <v>44</v>
      </c>
      <c r="E11" s="23" t="s">
        <v>18</v>
      </c>
      <c r="F11" s="24" t="s">
        <v>40</v>
      </c>
      <c r="G11" s="27">
        <v>10000</v>
      </c>
      <c r="H11" s="20">
        <v>80</v>
      </c>
      <c r="I11" s="20">
        <v>800000</v>
      </c>
      <c r="J11" s="24" t="s">
        <v>40</v>
      </c>
      <c r="K11" s="20">
        <v>80</v>
      </c>
      <c r="L11" s="20">
        <v>800000</v>
      </c>
      <c r="M11" s="19">
        <f t="shared" ref="M11:M17" si="2">M10-K11+H11</f>
        <v>0</v>
      </c>
      <c r="N11" s="19">
        <f t="shared" si="0"/>
        <v>0</v>
      </c>
      <c r="O11" s="12"/>
    </row>
    <row r="12" spans="1:15" x14ac:dyDescent="0.3">
      <c r="A12" s="22">
        <v>7</v>
      </c>
      <c r="B12" s="17" t="s">
        <v>24</v>
      </c>
      <c r="C12" s="18" t="s">
        <v>25</v>
      </c>
      <c r="D12" s="23" t="s">
        <v>31</v>
      </c>
      <c r="E12" s="23" t="s">
        <v>18</v>
      </c>
      <c r="F12" s="24" t="s">
        <v>41</v>
      </c>
      <c r="G12" s="27">
        <v>10000</v>
      </c>
      <c r="H12" s="20">
        <v>50</v>
      </c>
      <c r="I12" s="20">
        <v>500000</v>
      </c>
      <c r="J12" s="13" t="s">
        <v>16</v>
      </c>
      <c r="K12" s="19">
        <v>0</v>
      </c>
      <c r="L12" s="19">
        <v>0</v>
      </c>
      <c r="M12" s="19">
        <f t="shared" si="2"/>
        <v>50</v>
      </c>
      <c r="N12" s="19">
        <f t="shared" si="0"/>
        <v>500000</v>
      </c>
      <c r="O12" s="12"/>
    </row>
    <row r="13" spans="1:15" x14ac:dyDescent="0.3">
      <c r="A13" s="22">
        <v>8</v>
      </c>
      <c r="B13" s="17" t="s">
        <v>42</v>
      </c>
      <c r="C13" s="18" t="s">
        <v>39</v>
      </c>
      <c r="D13" s="23" t="s">
        <v>43</v>
      </c>
      <c r="E13" s="23" t="s">
        <v>18</v>
      </c>
      <c r="F13" s="13" t="s">
        <v>16</v>
      </c>
      <c r="G13" s="13" t="s">
        <v>16</v>
      </c>
      <c r="H13" s="19">
        <v>0</v>
      </c>
      <c r="I13" s="19">
        <v>0</v>
      </c>
      <c r="J13" s="24" t="s">
        <v>41</v>
      </c>
      <c r="K13" s="20">
        <v>50</v>
      </c>
      <c r="L13" s="20">
        <v>500000</v>
      </c>
      <c r="M13" s="19">
        <f t="shared" si="2"/>
        <v>0</v>
      </c>
      <c r="N13" s="19">
        <f t="shared" si="0"/>
        <v>0</v>
      </c>
      <c r="O13" s="12"/>
    </row>
    <row r="14" spans="1:15" x14ac:dyDescent="0.3">
      <c r="A14" s="22">
        <v>9</v>
      </c>
      <c r="B14" s="4" t="s">
        <v>24</v>
      </c>
      <c r="C14" s="2" t="s">
        <v>25</v>
      </c>
      <c r="D14" s="23" t="s">
        <v>31</v>
      </c>
      <c r="E14" s="23" t="s">
        <v>18</v>
      </c>
      <c r="F14" s="24" t="s">
        <v>45</v>
      </c>
      <c r="G14" s="27">
        <v>10000</v>
      </c>
      <c r="H14" s="20">
        <v>520</v>
      </c>
      <c r="I14" s="20">
        <v>5200000</v>
      </c>
      <c r="J14" s="13" t="s">
        <v>16</v>
      </c>
      <c r="K14" s="19">
        <v>0</v>
      </c>
      <c r="L14" s="19">
        <v>0</v>
      </c>
      <c r="M14" s="19">
        <f t="shared" si="2"/>
        <v>520</v>
      </c>
      <c r="N14" s="19">
        <f t="shared" si="0"/>
        <v>5200000</v>
      </c>
      <c r="O14" s="12"/>
    </row>
    <row r="15" spans="1:15" x14ac:dyDescent="0.3">
      <c r="A15" s="22">
        <v>10</v>
      </c>
      <c r="B15" s="4" t="s">
        <v>46</v>
      </c>
      <c r="C15" s="2" t="s">
        <v>29</v>
      </c>
      <c r="D15" s="14" t="s">
        <v>47</v>
      </c>
      <c r="E15" s="23" t="s">
        <v>18</v>
      </c>
      <c r="F15" s="13" t="s">
        <v>16</v>
      </c>
      <c r="G15" s="13" t="s">
        <v>16</v>
      </c>
      <c r="H15" s="19">
        <v>0</v>
      </c>
      <c r="I15" s="19">
        <v>0</v>
      </c>
      <c r="J15" s="24" t="s">
        <v>48</v>
      </c>
      <c r="K15" s="20">
        <v>520</v>
      </c>
      <c r="L15" s="20">
        <v>5200000</v>
      </c>
      <c r="M15" s="19">
        <f t="shared" si="2"/>
        <v>0</v>
      </c>
      <c r="N15" s="19">
        <f t="shared" si="0"/>
        <v>0</v>
      </c>
      <c r="O15" s="12"/>
    </row>
    <row r="16" spans="1:15" x14ac:dyDescent="0.3">
      <c r="A16" s="22">
        <v>11</v>
      </c>
      <c r="B16" s="4" t="s">
        <v>24</v>
      </c>
      <c r="C16" s="2" t="s">
        <v>25</v>
      </c>
      <c r="D16" s="23" t="s">
        <v>31</v>
      </c>
      <c r="E16" s="23" t="s">
        <v>18</v>
      </c>
      <c r="F16" s="24" t="s">
        <v>49</v>
      </c>
      <c r="G16" s="27">
        <v>10000</v>
      </c>
      <c r="H16" s="20">
        <v>700</v>
      </c>
      <c r="I16" s="20">
        <v>7000000</v>
      </c>
      <c r="J16" s="13" t="s">
        <v>16</v>
      </c>
      <c r="K16" s="19">
        <v>0</v>
      </c>
      <c r="L16" s="19">
        <v>0</v>
      </c>
      <c r="M16" s="19">
        <f t="shared" si="2"/>
        <v>700</v>
      </c>
      <c r="N16" s="19">
        <f t="shared" si="0"/>
        <v>7000000</v>
      </c>
      <c r="O16" s="12"/>
    </row>
    <row r="17" spans="1:15" x14ac:dyDescent="0.3">
      <c r="A17" s="22">
        <v>12</v>
      </c>
      <c r="B17" s="4" t="s">
        <v>28</v>
      </c>
      <c r="C17" s="2" t="s">
        <v>39</v>
      </c>
      <c r="D17" s="14" t="s">
        <v>50</v>
      </c>
      <c r="E17" s="23" t="s">
        <v>18</v>
      </c>
      <c r="F17" s="13" t="s">
        <v>16</v>
      </c>
      <c r="G17" s="13" t="s">
        <v>16</v>
      </c>
      <c r="H17" s="19">
        <v>0</v>
      </c>
      <c r="I17" s="19">
        <v>0</v>
      </c>
      <c r="J17" s="24" t="s">
        <v>51</v>
      </c>
      <c r="K17" s="20">
        <v>700</v>
      </c>
      <c r="L17" s="20">
        <v>7000000</v>
      </c>
      <c r="M17" s="19">
        <f t="shared" si="2"/>
        <v>0</v>
      </c>
      <c r="N17" s="19">
        <f t="shared" si="0"/>
        <v>0</v>
      </c>
      <c r="O17" s="12"/>
    </row>
    <row r="18" spans="1:15" ht="31.5" customHeight="1" thickBot="1" x14ac:dyDescent="0.35">
      <c r="A18" s="33" t="s">
        <v>26</v>
      </c>
      <c r="B18" s="34"/>
      <c r="C18" s="34"/>
      <c r="D18" s="34"/>
      <c r="E18" s="35"/>
      <c r="F18" s="29"/>
      <c r="G18" s="21"/>
      <c r="H18" s="21">
        <f>SUM(H6:H17)</f>
        <v>2310</v>
      </c>
      <c r="I18" s="21">
        <f>SUM(I6:I17)</f>
        <v>23100000</v>
      </c>
      <c r="J18" s="21"/>
      <c r="K18" s="21">
        <f>SUM(K6:K17)</f>
        <v>2310</v>
      </c>
      <c r="L18" s="21">
        <f>SUM(L6:L17)</f>
        <v>23100000</v>
      </c>
      <c r="M18" s="21">
        <f>H18-K18</f>
        <v>0</v>
      </c>
      <c r="N18" s="21">
        <f>I18-L18</f>
        <v>0</v>
      </c>
      <c r="O18" s="11"/>
    </row>
    <row r="20" spans="1:15" x14ac:dyDescent="0.3">
      <c r="M20" s="15"/>
    </row>
    <row r="22" spans="1:15" x14ac:dyDescent="0.3">
      <c r="N22" s="16"/>
      <c r="O22" s="16"/>
    </row>
    <row r="24" spans="1:15" x14ac:dyDescent="0.3">
      <c r="N24" s="15"/>
    </row>
    <row r="27" spans="1:15" x14ac:dyDescent="0.3">
      <c r="C27" s="1" t="s">
        <v>38</v>
      </c>
    </row>
  </sheetData>
  <autoFilter ref="A5:O5"/>
  <mergeCells count="13">
    <mergeCell ref="M4:N4"/>
    <mergeCell ref="O4:O5"/>
    <mergeCell ref="A18:E18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52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55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0" t="s">
        <v>6</v>
      </c>
      <c r="N4" s="30"/>
      <c r="O4" s="31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6">
        <v>1</v>
      </c>
      <c r="B6" s="4" t="s">
        <v>28</v>
      </c>
      <c r="C6" s="2" t="s">
        <v>39</v>
      </c>
      <c r="D6" s="14" t="s">
        <v>53</v>
      </c>
      <c r="E6" s="14" t="s">
        <v>18</v>
      </c>
      <c r="F6" s="13" t="s">
        <v>54</v>
      </c>
      <c r="G6" s="19">
        <v>8460</v>
      </c>
      <c r="H6" s="19">
        <v>16</v>
      </c>
      <c r="I6" s="20">
        <f>G6*H6</f>
        <v>135360</v>
      </c>
      <c r="J6" s="13" t="s">
        <v>54</v>
      </c>
      <c r="K6" s="19">
        <v>16</v>
      </c>
      <c r="L6" s="19">
        <v>135360</v>
      </c>
      <c r="M6" s="19">
        <f>H6-K6</f>
        <v>0</v>
      </c>
      <c r="N6" s="19">
        <f>I6-L6</f>
        <v>0</v>
      </c>
      <c r="O6" s="7"/>
    </row>
    <row r="7" spans="1:15" ht="31.5" customHeight="1" thickBot="1" x14ac:dyDescent="0.35">
      <c r="A7" s="33" t="s">
        <v>26</v>
      </c>
      <c r="B7" s="34"/>
      <c r="C7" s="34"/>
      <c r="D7" s="34"/>
      <c r="E7" s="35"/>
      <c r="F7" s="28"/>
      <c r="G7" s="21"/>
      <c r="H7" s="21">
        <f>SUM(H6:H6)</f>
        <v>16</v>
      </c>
      <c r="I7" s="21">
        <f>SUM(I6:I6)</f>
        <v>135360</v>
      </c>
      <c r="J7" s="21"/>
      <c r="K7" s="21">
        <f>SUM(K6:K6)</f>
        <v>16</v>
      </c>
      <c r="L7" s="21">
        <f>SUM(L6:L6)</f>
        <v>135360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  <row r="16" spans="1:15" x14ac:dyDescent="0.3">
      <c r="C16" s="1" t="s">
        <v>38</v>
      </c>
    </row>
  </sheetData>
  <autoFilter ref="A5:O5"/>
  <mergeCells count="13">
    <mergeCell ref="A7:E7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55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0" t="s">
        <v>6</v>
      </c>
      <c r="N4" s="30"/>
      <c r="O4" s="31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2"/>
    </row>
    <row r="6" spans="1:15" x14ac:dyDescent="0.3">
      <c r="A6" s="22">
        <v>1</v>
      </c>
      <c r="B6" s="17" t="s">
        <v>16</v>
      </c>
      <c r="C6" s="18" t="s">
        <v>16</v>
      </c>
      <c r="D6" s="23" t="s">
        <v>27</v>
      </c>
      <c r="E6" s="23" t="s">
        <v>19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43" t="s">
        <v>10</v>
      </c>
      <c r="B7" s="44"/>
      <c r="C7" s="44"/>
      <c r="D7" s="44"/>
      <c r="E7" s="44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2023-06-30T06:24:38Z</dcterms:modified>
</cp:coreProperties>
</file>