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  <c r="D12" i="1" l="1"/>
  <c r="D23" i="1"/>
  <c r="D19" i="1"/>
  <c r="D26" i="1"/>
  <c r="D32" i="1"/>
  <c r="D38" i="1"/>
  <c r="D44" i="1"/>
  <c r="D43" i="1"/>
  <c r="D20" i="1"/>
  <c r="D27" i="1"/>
  <c r="D33" i="1"/>
  <c r="D39" i="1"/>
  <c r="D21" i="1"/>
  <c r="D28" i="1"/>
  <c r="D34" i="1"/>
  <c r="D40" i="1"/>
  <c r="D22" i="1"/>
  <c r="D29" i="1"/>
  <c r="D35" i="1"/>
  <c r="D41" i="1"/>
  <c r="D24" i="1"/>
  <c r="D30" i="1"/>
  <c r="D36" i="1"/>
  <c r="D42" i="1"/>
  <c r="D18" i="1"/>
  <c r="D25" i="1"/>
  <c r="D31" i="1"/>
  <c r="D37" i="1"/>
  <c r="D9" i="1"/>
  <c r="D17" i="1"/>
  <c r="D8" i="1"/>
  <c r="D15" i="1"/>
  <c r="D11" i="1"/>
  <c r="D10" i="1"/>
  <c r="D16" i="1"/>
  <c r="D14" i="1"/>
  <c r="D7" i="1"/>
  <c r="D6" i="1"/>
  <c r="D13" i="1"/>
</calcChain>
</file>

<file path=xl/sharedStrings.xml><?xml version="1.0" encoding="utf-8"?>
<sst xmlns="http://schemas.openxmlformats.org/spreadsheetml/2006/main" count="86" uniqueCount="65">
  <si>
    <t>전통시장 상품권 구매 현황</t>
  </si>
  <si>
    <t>기관명</t>
  </si>
  <si>
    <t>구입일자</t>
  </si>
  <si>
    <t>구입금액</t>
  </si>
  <si>
    <t>구매비율</t>
  </si>
  <si>
    <t>구입목적</t>
  </si>
  <si>
    <t>주택도시보증공사</t>
  </si>
  <si>
    <t>계</t>
  </si>
  <si>
    <t xml:space="preserve">22년도 설날 기념품 </t>
    <phoneticPr fontId="2" type="noConversion"/>
  </si>
  <si>
    <t>22년도 근로자의 날</t>
    <phoneticPr fontId="2" type="noConversion"/>
  </si>
  <si>
    <t xml:space="preserve">22년도 추석 기념품 </t>
    <phoneticPr fontId="2" type="noConversion"/>
  </si>
  <si>
    <t>2022년 구매</t>
    <phoneticPr fontId="2" type="noConversion"/>
  </si>
  <si>
    <t>사내해킹 메일 발송행사</t>
    <phoneticPr fontId="2" type="noConversion"/>
  </si>
  <si>
    <t>HUG인권경영 우수아이디어 포상</t>
    <phoneticPr fontId="2" type="noConversion"/>
  </si>
  <si>
    <t>창립기념일 포상</t>
    <phoneticPr fontId="2" type="noConversion"/>
  </si>
  <si>
    <t>모바일보증 어플 네이밍 공모전</t>
    <phoneticPr fontId="2" type="noConversion"/>
  </si>
  <si>
    <t>창립기념일 포상 반납</t>
    <phoneticPr fontId="2" type="noConversion"/>
  </si>
  <si>
    <t>2022년 개인정보 퀴즈대회 우수부서 포상</t>
    <phoneticPr fontId="2" type="noConversion"/>
  </si>
  <si>
    <t>기금대출사후관리 공모전 포상 반납</t>
    <phoneticPr fontId="2" type="noConversion"/>
  </si>
  <si>
    <t>EM흙공만들기 우수부서 포상</t>
    <phoneticPr fontId="2" type="noConversion"/>
  </si>
  <si>
    <t>제2회 윤리인권 퀴즈대회 포상</t>
    <phoneticPr fontId="2" type="noConversion"/>
  </si>
  <si>
    <t>언론홍보 우수부서 포상</t>
    <phoneticPr fontId="2" type="noConversion"/>
  </si>
  <si>
    <t>안전보건 제안 채택</t>
    <phoneticPr fontId="2" type="noConversion"/>
  </si>
  <si>
    <t>보증이행사업장 안전제안 공모전 포상</t>
    <phoneticPr fontId="2" type="noConversion"/>
  </si>
  <si>
    <t>전사 윤리경영지수 설문 우수참여부서 포상</t>
    <phoneticPr fontId="2" type="noConversion"/>
  </si>
  <si>
    <t>청렴준법챌린지 우수부서 포상</t>
    <phoneticPr fontId="2" type="noConversion"/>
  </si>
  <si>
    <t>2022년 내부감사 우수사례 포상</t>
    <phoneticPr fontId="2" type="noConversion"/>
  </si>
  <si>
    <t>2022년 청렴정책 참여도 우수부서 포상</t>
    <phoneticPr fontId="2" type="noConversion"/>
  </si>
  <si>
    <t>채권관리 캠페인 우수부서 포상</t>
    <phoneticPr fontId="2" type="noConversion"/>
  </si>
  <si>
    <t>국민제안환류 우수제안 등 포상</t>
    <phoneticPr fontId="2" type="noConversion"/>
  </si>
  <si>
    <t>적극행정우수사례 및 혁신과제 발굴 포상</t>
    <phoneticPr fontId="2" type="noConversion"/>
  </si>
  <si>
    <t>민원처리 우수부서 포상</t>
    <phoneticPr fontId="2" type="noConversion"/>
  </si>
  <si>
    <t>행가레 어플 활동우수자 포상</t>
    <phoneticPr fontId="2" type="noConversion"/>
  </si>
  <si>
    <t>도시금융사후관리 콘테스트 포상</t>
    <phoneticPr fontId="2" type="noConversion"/>
  </si>
  <si>
    <t>2022.12.22</t>
    <phoneticPr fontId="2" type="noConversion"/>
  </si>
  <si>
    <t>2022.12.23</t>
    <phoneticPr fontId="2" type="noConversion"/>
  </si>
  <si>
    <t>2022.01.28</t>
    <phoneticPr fontId="2" type="noConversion"/>
  </si>
  <si>
    <t>2022.02.23</t>
    <phoneticPr fontId="2" type="noConversion"/>
  </si>
  <si>
    <t>2022.03.23</t>
    <phoneticPr fontId="2" type="noConversion"/>
  </si>
  <si>
    <t>2022.04.18</t>
    <phoneticPr fontId="2" type="noConversion"/>
  </si>
  <si>
    <t>2022.04.29</t>
    <phoneticPr fontId="2" type="noConversion"/>
  </si>
  <si>
    <t>2022.05.11</t>
    <phoneticPr fontId="2" type="noConversion"/>
  </si>
  <si>
    <t>2022.06.24</t>
  </si>
  <si>
    <t>2022.06.29</t>
  </si>
  <si>
    <t>2022.07.26</t>
    <phoneticPr fontId="2" type="noConversion"/>
  </si>
  <si>
    <t>2022.07.28</t>
    <phoneticPr fontId="2" type="noConversion"/>
  </si>
  <si>
    <t>2022.07.29</t>
    <phoneticPr fontId="2" type="noConversion"/>
  </si>
  <si>
    <t>2022.08.03</t>
    <phoneticPr fontId="2" type="noConversion"/>
  </si>
  <si>
    <t>2022.08.22</t>
    <phoneticPr fontId="2" type="noConversion"/>
  </si>
  <si>
    <t>2022.08.26</t>
    <phoneticPr fontId="2" type="noConversion"/>
  </si>
  <si>
    <t>2022.09.05</t>
    <phoneticPr fontId="2" type="noConversion"/>
  </si>
  <si>
    <t>2022.10.27</t>
    <phoneticPr fontId="2" type="noConversion"/>
  </si>
  <si>
    <t>2022.11.02</t>
    <phoneticPr fontId="2" type="noConversion"/>
  </si>
  <si>
    <t>보증한도 제도개선 아이디어 공모 포상</t>
    <phoneticPr fontId="2" type="noConversion"/>
  </si>
  <si>
    <t>2022.11.09</t>
    <phoneticPr fontId="2" type="noConversion"/>
  </si>
  <si>
    <t>2022.11.15</t>
    <phoneticPr fontId="2" type="noConversion"/>
  </si>
  <si>
    <t>2022.11.28</t>
    <phoneticPr fontId="2" type="noConversion"/>
  </si>
  <si>
    <t>2022.12.05</t>
    <phoneticPr fontId="2" type="noConversion"/>
  </si>
  <si>
    <t>2022.12.07</t>
    <phoneticPr fontId="2" type="noConversion"/>
  </si>
  <si>
    <t>2022.12.12</t>
    <phoneticPr fontId="2" type="noConversion"/>
  </si>
  <si>
    <t>2022.12.14</t>
    <phoneticPr fontId="2" type="noConversion"/>
  </si>
  <si>
    <t>2022.12.15</t>
    <phoneticPr fontId="2" type="noConversion"/>
  </si>
  <si>
    <t>2022.12.16</t>
    <phoneticPr fontId="2" type="noConversion"/>
  </si>
  <si>
    <t>2022.12.19</t>
    <phoneticPr fontId="2" type="noConversion"/>
  </si>
  <si>
    <t>2022.01.25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</si>
</sst>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 shrinkToFit="1"/>
    </xf>
    <xf numFmtId="41" fontId="11" fillId="0" borderId="1" xfId="2" applyNumberFormat="1" applyFont="1" applyFill="1" applyBorder="1" applyAlignment="1">
      <alignment horizontal="center" vertical="center" shrinkToFit="1"/>
    </xf>
    <xf numFmtId="14" fontId="3" fillId="3" borderId="2" xfId="0" applyNumberFormat="1" applyFont="1" applyFill="1" applyBorder="1" applyAlignment="1">
      <alignment horizontal="center" vertical="center" wrapText="1"/>
    </xf>
    <xf numFmtId="41" fontId="11" fillId="0" borderId="1" xfId="126" applyFont="1" applyFill="1" applyBorder="1" applyAlignment="1">
      <alignment horizontal="right" vertical="center" wrapText="1"/>
    </xf>
    <xf numFmtId="41" fontId="3" fillId="3" borderId="1" xfId="126" applyFont="1" applyFill="1" applyBorder="1" applyAlignment="1">
      <alignment horizontal="left" vertical="center" wrapText="1"/>
    </xf>
    <xf numFmtId="41" fontId="3" fillId="3" borderId="3" xfId="126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1" fontId="11" fillId="0" borderId="2" xfId="2" applyFont="1" applyFill="1" applyBorder="1" applyAlignment="1">
      <alignment horizontal="center" vertical="center" shrinkToFit="1"/>
    </xf>
    <xf numFmtId="41" fontId="11" fillId="0" borderId="4" xfId="2" applyFont="1" applyFill="1" applyBorder="1" applyAlignment="1">
      <alignment horizontal="center" vertical="center" shrinkToFit="1"/>
    </xf>
    <xf numFmtId="41" fontId="3" fillId="0" borderId="1" xfId="126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27">
    <cellStyle name="백분율" xfId="1" builtinId="5"/>
    <cellStyle name="쉼표 [0]" xfId="126" builtinId="6"/>
    <cellStyle name="쉼표 [0] 10" xfId="46"/>
    <cellStyle name="쉼표 [0] 11" xfId="47"/>
    <cellStyle name="쉼표 [0] 12" xfId="48"/>
    <cellStyle name="쉼표 [0] 13" xfId="49"/>
    <cellStyle name="쉼표 [0] 14" xfId="50"/>
    <cellStyle name="쉼표 [0] 15" xfId="51"/>
    <cellStyle name="쉼표 [0] 17" xfId="52"/>
    <cellStyle name="쉼표 [0] 18" xfId="53"/>
    <cellStyle name="쉼표 [0] 19" xfId="54"/>
    <cellStyle name="쉼표 [0] 2" xfId="3"/>
    <cellStyle name="쉼표 [0] 2 10" xfId="55"/>
    <cellStyle name="쉼표 [0] 2 11" xfId="56"/>
    <cellStyle name="쉼표 [0] 2 12" xfId="57"/>
    <cellStyle name="쉼표 [0] 2 13" xfId="58"/>
    <cellStyle name="쉼표 [0] 2 2" xfId="4"/>
    <cellStyle name="쉼표 [0] 2 2 10" xfId="59"/>
    <cellStyle name="쉼표 [0] 2 2 11" xfId="60"/>
    <cellStyle name="쉼표 [0] 2 2 12" xfId="61"/>
    <cellStyle name="쉼표 [0] 2 2 13" xfId="62"/>
    <cellStyle name="쉼표 [0] 2 2 2" xfId="63"/>
    <cellStyle name="쉼표 [0] 2 2 2 10" xfId="64"/>
    <cellStyle name="쉼표 [0] 2 2 2 2" xfId="65"/>
    <cellStyle name="쉼표 [0] 2 2 2 2 2" xfId="66"/>
    <cellStyle name="쉼표 [0] 2 2 2 2 2 2" xfId="67"/>
    <cellStyle name="쉼표 [0] 2 2 2 2 2 3" xfId="68"/>
    <cellStyle name="쉼표 [0] 2 2 2 2 3" xfId="69"/>
    <cellStyle name="쉼표 [0] 2 2 2 3" xfId="70"/>
    <cellStyle name="쉼표 [0] 2 2 2 4" xfId="71"/>
    <cellStyle name="쉼표 [0] 2 2 2 5" xfId="72"/>
    <cellStyle name="쉼표 [0] 2 2 2 6" xfId="73"/>
    <cellStyle name="쉼표 [0] 2 2 2 7" xfId="74"/>
    <cellStyle name="쉼표 [0] 2 2 2 8" xfId="75"/>
    <cellStyle name="쉼표 [0] 2 2 2 9" xfId="76"/>
    <cellStyle name="쉼표 [0] 2 2 3" xfId="77"/>
    <cellStyle name="쉼표 [0] 2 2 4" xfId="78"/>
    <cellStyle name="쉼표 [0] 2 2 5" xfId="79"/>
    <cellStyle name="쉼표 [0] 2 2 6" xfId="80"/>
    <cellStyle name="쉼표 [0] 2 2 7" xfId="81"/>
    <cellStyle name="쉼표 [0] 2 2 8" xfId="82"/>
    <cellStyle name="쉼표 [0] 2 2 9" xfId="83"/>
    <cellStyle name="쉼표 [0] 2 3" xfId="84"/>
    <cellStyle name="쉼표 [0] 2 3 2" xfId="85"/>
    <cellStyle name="쉼표 [0] 2 3 3" xfId="86"/>
    <cellStyle name="쉼표 [0] 2 3 4" xfId="87"/>
    <cellStyle name="쉼표 [0] 2 3 5" xfId="88"/>
    <cellStyle name="쉼표 [0] 2 3 6" xfId="89"/>
    <cellStyle name="쉼표 [0] 2 3 7" xfId="90"/>
    <cellStyle name="쉼표 [0] 2 3 8" xfId="91"/>
    <cellStyle name="쉼표 [0] 2 3 9" xfId="92"/>
    <cellStyle name="쉼표 [0] 2 4" xfId="93"/>
    <cellStyle name="쉼표 [0] 2 5" xfId="94"/>
    <cellStyle name="쉼표 [0] 2 6" xfId="95"/>
    <cellStyle name="쉼표 [0] 2 7" xfId="96"/>
    <cellStyle name="쉼표 [0] 2 8" xfId="97"/>
    <cellStyle name="쉼표 [0] 2 9" xfId="98"/>
    <cellStyle name="쉼표 [0] 20" xfId="99"/>
    <cellStyle name="쉼표 [0] 21" xfId="100"/>
    <cellStyle name="쉼표 [0] 22" xfId="101"/>
    <cellStyle name="쉼표 [0] 23" xfId="102"/>
    <cellStyle name="쉼표 [0] 24" xfId="103"/>
    <cellStyle name="쉼표 [0] 25" xfId="104"/>
    <cellStyle name="쉼표 [0] 29" xfId="105"/>
    <cellStyle name="쉼표 [0] 3" xfId="39"/>
    <cellStyle name="쉼표 [0] 30" xfId="106"/>
    <cellStyle name="쉼표 [0] 31" xfId="107"/>
    <cellStyle name="쉼표 [0] 32" xfId="108"/>
    <cellStyle name="쉼표 [0] 4" xfId="5"/>
    <cellStyle name="쉼표 [0] 4 2" xfId="109"/>
    <cellStyle name="쉼표 [0] 4 2 2" xfId="110"/>
    <cellStyle name="쉼표 [0] 4 2 3" xfId="111"/>
    <cellStyle name="쉼표 [0] 4 3" xfId="112"/>
    <cellStyle name="쉼표 [0] 5" xfId="41"/>
    <cellStyle name="쉼표 [0] 6" xfId="44"/>
    <cellStyle name="쉼표 [0] 7" xfId="113"/>
    <cellStyle name="쉼표 [0] 8" xfId="2"/>
    <cellStyle name="표준" xfId="0" builtinId="0"/>
    <cellStyle name="표준 10" xfId="15"/>
    <cellStyle name="표준 11" xfId="16"/>
    <cellStyle name="표준 12" xfId="17"/>
    <cellStyle name="표준 13" xfId="18"/>
    <cellStyle name="표준 14" xfId="19"/>
    <cellStyle name="표준 15" xfId="20"/>
    <cellStyle name="표준 16" xfId="21"/>
    <cellStyle name="표준 17" xfId="22"/>
    <cellStyle name="표준 18" xfId="23"/>
    <cellStyle name="표준 19" xfId="24"/>
    <cellStyle name="표준 2" xfId="7"/>
    <cellStyle name="표준 20" xfId="25"/>
    <cellStyle name="표준 21" xfId="26"/>
    <cellStyle name="표준 22" xfId="27"/>
    <cellStyle name="표준 23" xfId="28"/>
    <cellStyle name="표준 24" xfId="29"/>
    <cellStyle name="표준 25" xfId="30"/>
    <cellStyle name="표준 26" xfId="32"/>
    <cellStyle name="표준 27" xfId="33"/>
    <cellStyle name="표준 28" xfId="34"/>
    <cellStyle name="표준 29" xfId="35"/>
    <cellStyle name="표준 3" xfId="8"/>
    <cellStyle name="표준 30" xfId="36"/>
    <cellStyle name="표준 31" xfId="37"/>
    <cellStyle name="표준 32" xfId="31"/>
    <cellStyle name="표준 33" xfId="38"/>
    <cellStyle name="표준 33 2" xfId="114"/>
    <cellStyle name="표준 33 2 2" xfId="115"/>
    <cellStyle name="표준 33 2 3" xfId="116"/>
    <cellStyle name="표준 33 3" xfId="117"/>
    <cellStyle name="표준 34" xfId="40"/>
    <cellStyle name="표준 34 2" xfId="118"/>
    <cellStyle name="표준 34 2 2" xfId="119"/>
    <cellStyle name="표준 34 2 3" xfId="120"/>
    <cellStyle name="표준 34 3" xfId="121"/>
    <cellStyle name="표준 35" xfId="42"/>
    <cellStyle name="표준 36" xfId="43"/>
    <cellStyle name="표준 37" xfId="45"/>
    <cellStyle name="표준 38" xfId="6"/>
    <cellStyle name="표준 4" xfId="9"/>
    <cellStyle name="표준 4 2" xfId="122"/>
    <cellStyle name="표준 4 2 2" xfId="123"/>
    <cellStyle name="표준 4 2 3" xfId="124"/>
    <cellStyle name="표준 4 3" xfId="125"/>
    <cellStyle name="표준 5" xfId="10"/>
    <cellStyle name="표준 6" xfId="11"/>
    <cellStyle name="표준 7" xfId="12"/>
    <cellStyle name="표준 8" xfId="13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5"/>
  <sheetViews>
    <sheetView tabSelected="1" workbookViewId="0">
      <selection activeCell="C19" sqref="C19"/>
    </sheetView>
  </sheetViews>
  <sheetFormatPr defaultRowHeight="16.5" x14ac:dyDescent="0.3"/>
  <cols>
    <col min="1" max="1" width="16.875" customWidth="1"/>
    <col min="2" max="2" width="11.625" bestFit="1" customWidth="1"/>
    <col min="3" max="3" width="13.875" bestFit="1" customWidth="1"/>
    <col min="5" max="5" width="28.375" customWidth="1"/>
  </cols>
  <sheetData>
    <row r="2" spans="1:5" ht="31.5" x14ac:dyDescent="0.3">
      <c r="A2" s="15" t="s">
        <v>0</v>
      </c>
      <c r="B2" s="15"/>
      <c r="C2" s="15"/>
      <c r="D2" s="15"/>
      <c r="E2" s="15"/>
    </row>
    <row r="4" spans="1:5" x14ac:dyDescent="0.3">
      <c r="A4" s="1"/>
      <c r="B4" s="1"/>
      <c r="C4" s="1"/>
      <c r="D4" s="1"/>
      <c r="E4" s="1"/>
    </row>
    <row r="5" spans="1:5" ht="15" customHeight="1" x14ac:dyDescent="0.3">
      <c r="A5" s="2" t="s">
        <v>1</v>
      </c>
      <c r="B5" s="3" t="s">
        <v>2</v>
      </c>
      <c r="C5" s="2" t="s">
        <v>3</v>
      </c>
      <c r="D5" s="2" t="s">
        <v>4</v>
      </c>
      <c r="E5" s="4" t="s">
        <v>5</v>
      </c>
    </row>
    <row r="6" spans="1:5" ht="15" customHeight="1" x14ac:dyDescent="0.3">
      <c r="A6" s="16" t="s">
        <v>6</v>
      </c>
      <c r="B6" s="8" t="s">
        <v>64</v>
      </c>
      <c r="C6" s="18">
        <v>135600000</v>
      </c>
      <c r="D6" s="5">
        <f>C6/$C$45</f>
        <v>0.19938244375827086</v>
      </c>
      <c r="E6" s="19" t="s">
        <v>8</v>
      </c>
    </row>
    <row r="7" spans="1:5" ht="15" customHeight="1" x14ac:dyDescent="0.3">
      <c r="A7" s="17"/>
      <c r="B7" s="8" t="s">
        <v>36</v>
      </c>
      <c r="C7" s="10">
        <v>7500000</v>
      </c>
      <c r="D7" s="5">
        <f>C7/$C$45</f>
        <v>1.1027790030877812E-2</v>
      </c>
      <c r="E7" s="12" t="s">
        <v>11</v>
      </c>
    </row>
    <row r="8" spans="1:5" ht="15" customHeight="1" x14ac:dyDescent="0.3">
      <c r="A8" s="17"/>
      <c r="B8" s="14" t="s">
        <v>37</v>
      </c>
      <c r="C8" s="10">
        <v>10000000</v>
      </c>
      <c r="D8" s="5">
        <f>C8/$C$45</f>
        <v>1.4703720041170416E-2</v>
      </c>
      <c r="E8" s="12" t="s">
        <v>11</v>
      </c>
    </row>
    <row r="9" spans="1:5" s="1" customFormat="1" ht="15" customHeight="1" x14ac:dyDescent="0.3">
      <c r="A9" s="17"/>
      <c r="B9" s="8" t="s">
        <v>38</v>
      </c>
      <c r="C9" s="10">
        <v>1000000</v>
      </c>
      <c r="D9" s="5">
        <f>C9/$C$45</f>
        <v>1.4703720041170415E-3</v>
      </c>
      <c r="E9" s="12" t="s">
        <v>12</v>
      </c>
    </row>
    <row r="10" spans="1:5" ht="15" customHeight="1" x14ac:dyDescent="0.3">
      <c r="A10" s="17"/>
      <c r="B10" s="8" t="s">
        <v>39</v>
      </c>
      <c r="C10" s="10">
        <v>6000000</v>
      </c>
      <c r="D10" s="5">
        <f>C10/$C$45</f>
        <v>8.82223202470225E-3</v>
      </c>
      <c r="E10" s="12" t="s">
        <v>11</v>
      </c>
    </row>
    <row r="11" spans="1:5" s="1" customFormat="1" ht="15" customHeight="1" x14ac:dyDescent="0.3">
      <c r="A11" s="17"/>
      <c r="B11" s="8" t="s">
        <v>40</v>
      </c>
      <c r="C11" s="10">
        <v>300000</v>
      </c>
      <c r="D11" s="5">
        <f>C11/$C$45</f>
        <v>4.4111160123511248E-4</v>
      </c>
      <c r="E11" s="12" t="s">
        <v>13</v>
      </c>
    </row>
    <row r="12" spans="1:5" s="1" customFormat="1" ht="15" customHeight="1" x14ac:dyDescent="0.3">
      <c r="A12" s="17"/>
      <c r="B12" s="8" t="s">
        <v>40</v>
      </c>
      <c r="C12" s="18">
        <v>156150000</v>
      </c>
      <c r="D12" s="5">
        <f>C12/$C$45</f>
        <v>0.22959858844287606</v>
      </c>
      <c r="E12" s="19" t="s">
        <v>9</v>
      </c>
    </row>
    <row r="13" spans="1:5" ht="15" customHeight="1" x14ac:dyDescent="0.3">
      <c r="A13" s="17"/>
      <c r="B13" s="8" t="s">
        <v>41</v>
      </c>
      <c r="C13" s="10">
        <v>4500000</v>
      </c>
      <c r="D13" s="5">
        <f>C13/$C$45</f>
        <v>6.6166740185266875E-3</v>
      </c>
      <c r="E13" s="12" t="s">
        <v>11</v>
      </c>
    </row>
    <row r="14" spans="1:5" s="1" customFormat="1" ht="15" customHeight="1" x14ac:dyDescent="0.3">
      <c r="A14" s="17"/>
      <c r="B14" s="8" t="s">
        <v>42</v>
      </c>
      <c r="C14" s="10">
        <v>3300000</v>
      </c>
      <c r="D14" s="5">
        <f>C14/$C$45</f>
        <v>4.8522276135862371E-3</v>
      </c>
      <c r="E14" s="12" t="s">
        <v>11</v>
      </c>
    </row>
    <row r="15" spans="1:5" s="1" customFormat="1" ht="15" customHeight="1" x14ac:dyDescent="0.3">
      <c r="A15" s="17"/>
      <c r="B15" s="8" t="s">
        <v>43</v>
      </c>
      <c r="C15" s="10">
        <v>156000000</v>
      </c>
      <c r="D15" s="5">
        <f>C15/$C$45</f>
        <v>0.22937803264225848</v>
      </c>
      <c r="E15" s="12" t="s">
        <v>14</v>
      </c>
    </row>
    <row r="16" spans="1:5" s="1" customFormat="1" ht="15" customHeight="1" x14ac:dyDescent="0.3">
      <c r="A16" s="17"/>
      <c r="B16" s="8" t="s">
        <v>44</v>
      </c>
      <c r="C16" s="10">
        <v>10000000</v>
      </c>
      <c r="D16" s="5">
        <f>C16/$C$45</f>
        <v>1.4703720041170416E-2</v>
      </c>
      <c r="E16" s="12" t="s">
        <v>11</v>
      </c>
    </row>
    <row r="17" spans="1:5" s="1" customFormat="1" ht="15" customHeight="1" x14ac:dyDescent="0.3">
      <c r="A17" s="17"/>
      <c r="B17" s="8" t="s">
        <v>45</v>
      </c>
      <c r="C17" s="10">
        <v>500000</v>
      </c>
      <c r="D17" s="5">
        <f>C17/$C$45</f>
        <v>7.3518600205852076E-4</v>
      </c>
      <c r="E17" s="12" t="s">
        <v>15</v>
      </c>
    </row>
    <row r="18" spans="1:5" s="1" customFormat="1" ht="15" customHeight="1" x14ac:dyDescent="0.3">
      <c r="A18" s="17"/>
      <c r="B18" s="8" t="s">
        <v>46</v>
      </c>
      <c r="C18" s="10">
        <v>1800000</v>
      </c>
      <c r="D18" s="5">
        <f t="shared" ref="D18:D44" si="0">C18/$C$45</f>
        <v>2.6466696074106751E-3</v>
      </c>
      <c r="E18" s="12" t="s">
        <v>11</v>
      </c>
    </row>
    <row r="19" spans="1:5" s="1" customFormat="1" ht="15" customHeight="1" x14ac:dyDescent="0.3">
      <c r="A19" s="17"/>
      <c r="B19" s="8" t="s">
        <v>47</v>
      </c>
      <c r="C19" s="10">
        <v>2000000</v>
      </c>
      <c r="D19" s="5">
        <f t="shared" si="0"/>
        <v>2.940744008234083E-3</v>
      </c>
      <c r="E19" s="12" t="s">
        <v>11</v>
      </c>
    </row>
    <row r="20" spans="1:5" s="1" customFormat="1" ht="15" customHeight="1" x14ac:dyDescent="0.3">
      <c r="A20" s="17"/>
      <c r="B20" s="8" t="s">
        <v>48</v>
      </c>
      <c r="C20" s="10">
        <v>300000</v>
      </c>
      <c r="D20" s="5">
        <f t="shared" si="0"/>
        <v>4.4111160123511248E-4</v>
      </c>
      <c r="E20" s="12" t="s">
        <v>16</v>
      </c>
    </row>
    <row r="21" spans="1:5" s="1" customFormat="1" ht="15" customHeight="1" x14ac:dyDescent="0.3">
      <c r="A21" s="17"/>
      <c r="B21" s="8" t="s">
        <v>49</v>
      </c>
      <c r="C21" s="10">
        <v>300000</v>
      </c>
      <c r="D21" s="5">
        <f t="shared" si="0"/>
        <v>4.4111160123511248E-4</v>
      </c>
      <c r="E21" s="12" t="s">
        <v>17</v>
      </c>
    </row>
    <row r="22" spans="1:5" s="1" customFormat="1" ht="15" customHeight="1" x14ac:dyDescent="0.3">
      <c r="A22" s="17"/>
      <c r="B22" s="8" t="s">
        <v>50</v>
      </c>
      <c r="C22" s="10">
        <v>1800000</v>
      </c>
      <c r="D22" s="5">
        <f t="shared" si="0"/>
        <v>2.6466696074106751E-3</v>
      </c>
      <c r="E22" s="12" t="s">
        <v>18</v>
      </c>
    </row>
    <row r="23" spans="1:5" s="1" customFormat="1" ht="15" customHeight="1" x14ac:dyDescent="0.3">
      <c r="A23" s="17"/>
      <c r="B23" s="8" t="s">
        <v>50</v>
      </c>
      <c r="C23" s="18">
        <v>155100000</v>
      </c>
      <c r="D23" s="5">
        <f>C23/$C$45</f>
        <v>0.22805469783855314</v>
      </c>
      <c r="E23" s="19" t="s">
        <v>10</v>
      </c>
    </row>
    <row r="24" spans="1:5" s="1" customFormat="1" ht="15" customHeight="1" x14ac:dyDescent="0.3">
      <c r="A24" s="17"/>
      <c r="B24" s="8" t="s">
        <v>51</v>
      </c>
      <c r="C24" s="10">
        <v>300000</v>
      </c>
      <c r="D24" s="5">
        <f t="shared" si="0"/>
        <v>4.4111160123511248E-4</v>
      </c>
      <c r="E24" s="12" t="s">
        <v>19</v>
      </c>
    </row>
    <row r="25" spans="1:5" s="1" customFormat="1" ht="15" customHeight="1" x14ac:dyDescent="0.3">
      <c r="A25" s="17"/>
      <c r="B25" s="8" t="s">
        <v>52</v>
      </c>
      <c r="C25" s="10">
        <v>3600000</v>
      </c>
      <c r="D25" s="5">
        <f t="shared" si="0"/>
        <v>5.2933392148213501E-3</v>
      </c>
      <c r="E25" s="12" t="s">
        <v>11</v>
      </c>
    </row>
    <row r="26" spans="1:5" s="1" customFormat="1" ht="15" customHeight="1" x14ac:dyDescent="0.3">
      <c r="A26" s="17"/>
      <c r="B26" s="8" t="s">
        <v>52</v>
      </c>
      <c r="C26" s="10">
        <v>1000000</v>
      </c>
      <c r="D26" s="5">
        <f t="shared" si="0"/>
        <v>1.4703720041170415E-3</v>
      </c>
      <c r="E26" s="12" t="s">
        <v>53</v>
      </c>
    </row>
    <row r="27" spans="1:5" s="1" customFormat="1" ht="15" customHeight="1" x14ac:dyDescent="0.3">
      <c r="A27" s="17"/>
      <c r="B27" s="8" t="s">
        <v>54</v>
      </c>
      <c r="C27" s="10">
        <v>3000000</v>
      </c>
      <c r="D27" s="5">
        <f t="shared" si="0"/>
        <v>4.411116012351125E-3</v>
      </c>
      <c r="E27" s="12" t="s">
        <v>11</v>
      </c>
    </row>
    <row r="28" spans="1:5" s="1" customFormat="1" ht="15" customHeight="1" x14ac:dyDescent="0.3">
      <c r="A28" s="17"/>
      <c r="B28" s="8" t="s">
        <v>55</v>
      </c>
      <c r="C28" s="10">
        <v>200000</v>
      </c>
      <c r="D28" s="5">
        <f t="shared" si="0"/>
        <v>2.9407440082340834E-4</v>
      </c>
      <c r="E28" s="12" t="s">
        <v>20</v>
      </c>
    </row>
    <row r="29" spans="1:5" s="1" customFormat="1" ht="15" customHeight="1" x14ac:dyDescent="0.3">
      <c r="A29" s="17"/>
      <c r="B29" s="8" t="s">
        <v>55</v>
      </c>
      <c r="C29" s="10">
        <v>2250000</v>
      </c>
      <c r="D29" s="5">
        <f t="shared" si="0"/>
        <v>3.3083370092633437E-3</v>
      </c>
      <c r="E29" s="12" t="s">
        <v>11</v>
      </c>
    </row>
    <row r="30" spans="1:5" s="1" customFormat="1" ht="15" customHeight="1" x14ac:dyDescent="0.3">
      <c r="A30" s="17"/>
      <c r="B30" s="8" t="s">
        <v>56</v>
      </c>
      <c r="C30" s="10">
        <v>900000</v>
      </c>
      <c r="D30" s="5">
        <f t="shared" si="0"/>
        <v>1.3233348037053375E-3</v>
      </c>
      <c r="E30" s="12" t="s">
        <v>21</v>
      </c>
    </row>
    <row r="31" spans="1:5" s="1" customFormat="1" ht="15" customHeight="1" x14ac:dyDescent="0.3">
      <c r="A31" s="17"/>
      <c r="B31" s="8" t="s">
        <v>57</v>
      </c>
      <c r="C31" s="11">
        <v>100000</v>
      </c>
      <c r="D31" s="5">
        <f t="shared" si="0"/>
        <v>1.4703720041170417E-4</v>
      </c>
      <c r="E31" s="13" t="s">
        <v>22</v>
      </c>
    </row>
    <row r="32" spans="1:5" s="1" customFormat="1" ht="15" customHeight="1" x14ac:dyDescent="0.3">
      <c r="A32" s="17"/>
      <c r="B32" s="8" t="s">
        <v>58</v>
      </c>
      <c r="C32" s="11">
        <v>1850000</v>
      </c>
      <c r="D32" s="5">
        <f t="shared" si="0"/>
        <v>2.720188207616527E-3</v>
      </c>
      <c r="E32" s="13" t="s">
        <v>11</v>
      </c>
    </row>
    <row r="33" spans="1:5" s="1" customFormat="1" ht="15" customHeight="1" x14ac:dyDescent="0.3">
      <c r="A33" s="17"/>
      <c r="B33" s="8" t="s">
        <v>59</v>
      </c>
      <c r="C33" s="11">
        <v>500000</v>
      </c>
      <c r="D33" s="5">
        <f t="shared" si="0"/>
        <v>7.3518600205852076E-4</v>
      </c>
      <c r="E33" s="13" t="s">
        <v>23</v>
      </c>
    </row>
    <row r="34" spans="1:5" s="1" customFormat="1" ht="15" customHeight="1" x14ac:dyDescent="0.3">
      <c r="A34" s="17"/>
      <c r="B34" s="8" t="s">
        <v>60</v>
      </c>
      <c r="C34" s="11">
        <v>300000</v>
      </c>
      <c r="D34" s="5">
        <f t="shared" si="0"/>
        <v>4.4111160123511248E-4</v>
      </c>
      <c r="E34" s="13" t="s">
        <v>24</v>
      </c>
    </row>
    <row r="35" spans="1:5" s="1" customFormat="1" ht="15" customHeight="1" x14ac:dyDescent="0.3">
      <c r="A35" s="17"/>
      <c r="B35" s="8" t="s">
        <v>60</v>
      </c>
      <c r="C35" s="11">
        <v>300000</v>
      </c>
      <c r="D35" s="5">
        <f t="shared" si="0"/>
        <v>4.4111160123511248E-4</v>
      </c>
      <c r="E35" s="13" t="s">
        <v>25</v>
      </c>
    </row>
    <row r="36" spans="1:5" s="1" customFormat="1" ht="15" customHeight="1" x14ac:dyDescent="0.3">
      <c r="A36" s="17"/>
      <c r="B36" s="8" t="s">
        <v>61</v>
      </c>
      <c r="C36" s="11">
        <v>2750000</v>
      </c>
      <c r="D36" s="5">
        <f t="shared" si="0"/>
        <v>4.0435230113218647E-3</v>
      </c>
      <c r="E36" s="13" t="s">
        <v>26</v>
      </c>
    </row>
    <row r="37" spans="1:5" s="1" customFormat="1" ht="15" customHeight="1" x14ac:dyDescent="0.3">
      <c r="A37" s="17"/>
      <c r="B37" s="8" t="s">
        <v>61</v>
      </c>
      <c r="C37" s="11">
        <v>4000000</v>
      </c>
      <c r="D37" s="5">
        <f t="shared" si="0"/>
        <v>5.8814880164681661E-3</v>
      </c>
      <c r="E37" s="13" t="s">
        <v>27</v>
      </c>
    </row>
    <row r="38" spans="1:5" s="1" customFormat="1" ht="15" customHeight="1" x14ac:dyDescent="0.3">
      <c r="A38" s="17"/>
      <c r="B38" s="8" t="s">
        <v>62</v>
      </c>
      <c r="C38" s="11">
        <v>1000000</v>
      </c>
      <c r="D38" s="5">
        <f t="shared" si="0"/>
        <v>1.4703720041170415E-3</v>
      </c>
      <c r="E38" s="13" t="s">
        <v>28</v>
      </c>
    </row>
    <row r="39" spans="1:5" s="1" customFormat="1" ht="15" customHeight="1" x14ac:dyDescent="0.3">
      <c r="A39" s="17"/>
      <c r="B39" s="8" t="s">
        <v>63</v>
      </c>
      <c r="C39" s="11">
        <v>300000</v>
      </c>
      <c r="D39" s="5">
        <f t="shared" si="0"/>
        <v>4.4111160123511248E-4</v>
      </c>
      <c r="E39" s="13" t="s">
        <v>29</v>
      </c>
    </row>
    <row r="40" spans="1:5" s="1" customFormat="1" ht="15" customHeight="1" x14ac:dyDescent="0.3">
      <c r="A40" s="17"/>
      <c r="B40" s="8" t="s">
        <v>63</v>
      </c>
      <c r="C40" s="11">
        <v>1400000</v>
      </c>
      <c r="D40" s="5">
        <f t="shared" si="0"/>
        <v>2.0585208057638583E-3</v>
      </c>
      <c r="E40" s="13" t="s">
        <v>30</v>
      </c>
    </row>
    <row r="41" spans="1:5" s="1" customFormat="1" ht="15" customHeight="1" x14ac:dyDescent="0.3">
      <c r="A41" s="17"/>
      <c r="B41" s="8" t="s">
        <v>34</v>
      </c>
      <c r="C41" s="11">
        <v>2100000</v>
      </c>
      <c r="D41" s="5">
        <f t="shared" si="0"/>
        <v>3.0877812086457872E-3</v>
      </c>
      <c r="E41" s="13" t="s">
        <v>11</v>
      </c>
    </row>
    <row r="42" spans="1:5" s="1" customFormat="1" ht="15" customHeight="1" x14ac:dyDescent="0.3">
      <c r="A42" s="17"/>
      <c r="B42" s="8" t="s">
        <v>34</v>
      </c>
      <c r="C42" s="11">
        <v>800000</v>
      </c>
      <c r="D42" s="5">
        <f t="shared" si="0"/>
        <v>1.1762976032936333E-3</v>
      </c>
      <c r="E42" s="13" t="s">
        <v>31</v>
      </c>
    </row>
    <row r="43" spans="1:5" s="1" customFormat="1" ht="15" customHeight="1" x14ac:dyDescent="0.3">
      <c r="A43" s="17"/>
      <c r="B43" s="8" t="s">
        <v>34</v>
      </c>
      <c r="C43" s="11">
        <v>600000</v>
      </c>
      <c r="D43" s="5">
        <f t="shared" si="0"/>
        <v>8.8222320247022495E-4</v>
      </c>
      <c r="E43" s="13" t="s">
        <v>32</v>
      </c>
    </row>
    <row r="44" spans="1:5" s="1" customFormat="1" ht="15" customHeight="1" x14ac:dyDescent="0.3">
      <c r="A44" s="17"/>
      <c r="B44" s="8" t="s">
        <v>35</v>
      </c>
      <c r="C44" s="11">
        <v>700000</v>
      </c>
      <c r="D44" s="5">
        <f t="shared" si="0"/>
        <v>1.0292604028819291E-3</v>
      </c>
      <c r="E44" s="13" t="s">
        <v>33</v>
      </c>
    </row>
    <row r="45" spans="1:5" ht="15" customHeight="1" x14ac:dyDescent="0.3">
      <c r="A45" s="6" t="s">
        <v>7</v>
      </c>
      <c r="B45" s="6"/>
      <c r="C45" s="9">
        <f>SUM(C6:C44)</f>
        <v>680100000</v>
      </c>
      <c r="D45" s="5"/>
      <c r="E45" s="7"/>
    </row>
  </sheetData>
  <mergeCells count="2">
    <mergeCell ref="A2:E2"/>
    <mergeCell ref="A6:A4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2020-08-18T08:32:44Z</dcterms:created>
  <dcterms:modified xsi:type="dcterms:W3CDTF">2023-08-30T08:17:15Z</dcterms:modified>
</cp:coreProperties>
</file>