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인수인계\8.상품권\홈페이지 경영공시\2024년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N16" i="3" l="1"/>
  <c r="I8" i="6"/>
  <c r="I9" i="6"/>
  <c r="I10" i="6"/>
  <c r="I11" i="6"/>
  <c r="L17" i="3"/>
  <c r="K17" i="3"/>
  <c r="I17" i="3"/>
  <c r="H17" i="3"/>
  <c r="I6" i="6" l="1"/>
  <c r="N6" i="6" s="1"/>
  <c r="N7" i="6" s="1"/>
  <c r="N8" i="6" s="1"/>
  <c r="N9" i="6" s="1"/>
  <c r="N10" i="6" s="1"/>
  <c r="N11" i="6" s="1"/>
  <c r="M6" i="6"/>
  <c r="I12" i="6"/>
  <c r="H13" i="6"/>
  <c r="K13" i="6"/>
  <c r="L13" i="6"/>
  <c r="M7" i="6" l="1"/>
  <c r="M8" i="6" s="1"/>
  <c r="M9" i="6" s="1"/>
  <c r="M10" i="6" s="1"/>
  <c r="M11" i="6" s="1"/>
  <c r="M12" i="6" s="1"/>
  <c r="M13" i="6"/>
  <c r="I13" i="6"/>
  <c r="N13" i="6" s="1"/>
  <c r="N12" i="6" l="1"/>
  <c r="M17" i="3" l="1"/>
  <c r="I6" i="3"/>
  <c r="N17" i="3" l="1"/>
  <c r="L7" i="5"/>
  <c r="K7" i="5"/>
  <c r="M7" i="5" s="1"/>
  <c r="H7" i="5"/>
  <c r="M6" i="5"/>
  <c r="I6" i="5"/>
  <c r="I7" i="5" s="1"/>
  <c r="N7" i="5" s="1"/>
  <c r="N6" i="5" l="1"/>
  <c r="M6" i="3" l="1"/>
  <c r="M7" i="3" s="1"/>
  <c r="M8" i="3" s="1"/>
  <c r="M9" i="3" l="1"/>
  <c r="M10" i="3" s="1"/>
  <c r="M12" i="3" s="1"/>
  <c r="M13" i="3" s="1"/>
  <c r="N6" i="3"/>
  <c r="N7" i="3" s="1"/>
  <c r="N8" i="3" s="1"/>
  <c r="N9" i="3" l="1"/>
  <c r="N10" i="3" s="1"/>
  <c r="N11" i="3" l="1"/>
  <c r="N12" i="3" s="1"/>
  <c r="N13" i="3" s="1"/>
  <c r="N14" i="3" s="1"/>
  <c r="N15" i="3" s="1"/>
</calcChain>
</file>

<file path=xl/sharedStrings.xml><?xml version="1.0" encoding="utf-8"?>
<sst xmlns="http://schemas.openxmlformats.org/spreadsheetml/2006/main" count="146" uniqueCount="70">
  <si>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</si>
  <si>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</si>
  <si>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</si>
  <si>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</si>
  <si>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</si>
  <si>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</si>
  <si>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</si>
  <si>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</si>
  <si>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</si>
  <si>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</si>
  <si>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</si>
  <si>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</si>
  <si>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</si>
  <si>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</si>
  <si>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</si>
  <si>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</si>
  <si>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</si>
  <si>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</si>
  <si>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</si>
  <si>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</si>
  <si>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</si>
  <si>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</si>
  <si>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</si>
  <si>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</si>
  <si>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</si>
  <si>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</si>
  <si>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</si>
  <si>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</si>
  <si>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</si>
  <si>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2024.01.18</t>
    <phoneticPr fontId="3" type="noConversion"/>
  </si>
  <si>
    <t>채권관리실</t>
    <phoneticPr fontId="3" type="noConversion"/>
  </si>
  <si>
    <t>채권관리캠페인 포상</t>
    <phoneticPr fontId="3" type="noConversion"/>
  </si>
  <si>
    <t>2023.01.18</t>
    <phoneticPr fontId="3" type="noConversion"/>
  </si>
  <si>
    <t>채권관리실-227</t>
    <phoneticPr fontId="3" type="noConversion"/>
  </si>
  <si>
    <t>감사실-409</t>
    <phoneticPr fontId="3" type="noConversion"/>
  </si>
  <si>
    <t>2024년 구매</t>
    <phoneticPr fontId="3" type="noConversion"/>
  </si>
  <si>
    <t>2023년도 잔량 이월</t>
    <phoneticPr fontId="3" type="noConversion"/>
  </si>
  <si>
    <t>2024.01.24.</t>
    <phoneticPr fontId="3" type="noConversion"/>
  </si>
  <si>
    <t>2024.01.25.</t>
    <phoneticPr fontId="3" type="noConversion"/>
  </si>
  <si>
    <t>2023년도 우수 자점감사인 포상</t>
    <phoneticPr fontId="3" type="noConversion"/>
  </si>
  <si>
    <t>상품권</t>
    <phoneticPr fontId="3" type="noConversion"/>
  </si>
  <si>
    <t>2024.02.23.</t>
    <phoneticPr fontId="3" type="noConversion"/>
  </si>
  <si>
    <t>2023년도 감사우수사례 포상</t>
    <phoneticPr fontId="3" type="noConversion"/>
  </si>
  <si>
    <t>감사실-889</t>
    <phoneticPr fontId="3" type="noConversion"/>
  </si>
  <si>
    <t>2024.02.26.</t>
    <phoneticPr fontId="3" type="noConversion"/>
  </si>
  <si>
    <t>2024.02.26.</t>
    <phoneticPr fontId="3" type="noConversion"/>
  </si>
  <si>
    <t>-</t>
    <phoneticPr fontId="3" type="noConversion"/>
  </si>
  <si>
    <t>금융기획실-612</t>
    <phoneticPr fontId="3" type="noConversion"/>
  </si>
  <si>
    <t>금융기획실</t>
    <phoneticPr fontId="3" type="noConversion"/>
  </si>
  <si>
    <t>사:포상비</t>
    <phoneticPr fontId="3" type="noConversion"/>
  </si>
  <si>
    <t>2023년 PF보증 실적향상 캠페인</t>
    <phoneticPr fontId="3" type="noConversion"/>
  </si>
  <si>
    <t>경:포상비</t>
    <phoneticPr fontId="3" type="noConversion"/>
  </si>
  <si>
    <t>2024.02.19.</t>
    <phoneticPr fontId="3" type="noConversion"/>
  </si>
  <si>
    <t>우수처분요구서 경진대회</t>
    <phoneticPr fontId="3" type="noConversion"/>
  </si>
  <si>
    <t>-</t>
    <phoneticPr fontId="3" type="noConversion"/>
  </si>
  <si>
    <t>감사실-798</t>
    <phoneticPr fontId="3" type="noConversion"/>
  </si>
  <si>
    <t xml:space="preserve">               </t>
    <phoneticPr fontId="3" type="noConversion"/>
  </si>
  <si>
    <t>모바일</t>
    <phoneticPr fontId="3" type="noConversion"/>
  </si>
  <si>
    <t>도시재생상품 고객만족도 포상</t>
    <phoneticPr fontId="3" type="noConversion"/>
  </si>
  <si>
    <t>도시혁신기획처</t>
    <phoneticPr fontId="3" type="noConversion"/>
  </si>
  <si>
    <t>상품권 구매 및 사용내역(모바일상품권)</t>
    <phoneticPr fontId="3" type="noConversion"/>
  </si>
  <si>
    <t>2024.1.8.</t>
    <phoneticPr fontId="3" type="noConversion"/>
  </si>
  <si>
    <t>도시혁신기획처-200</t>
    <phoneticPr fontId="3" type="noConversion"/>
  </si>
  <si>
    <t>기금지원처</t>
    <phoneticPr fontId="3" type="noConversion"/>
  </si>
  <si>
    <t>사:(기) 행사비</t>
    <phoneticPr fontId="3" type="noConversion"/>
  </si>
  <si>
    <t xml:space="preserve">신생아 특례대출 간담회 인터뷰 대상자 </t>
    <phoneticPr fontId="3" type="noConversion"/>
  </si>
  <si>
    <t>온누리</t>
    <phoneticPr fontId="3" type="noConversion"/>
  </si>
  <si>
    <t>2024.03.15.</t>
    <phoneticPr fontId="3" type="noConversion"/>
  </si>
  <si>
    <t>기금지원처-3394</t>
    <phoneticPr fontId="3" type="noConversion"/>
  </si>
  <si>
    <t>(2024.3.31.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</si>
</sst>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showGridLines="0" tabSelected="1" zoomScale="85" zoomScaleNormal="85" workbookViewId="0">
      <pane ySplit="5" topLeftCell="A6" activePane="bottomLeft" state="frozen"/>
      <selection pane="bottomLeft" activeCell="O17" sqref="O1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8" t="s">
        <v>22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x14ac:dyDescent="0.3">
      <c r="A2" s="39" t="s">
        <v>69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17.25" thickBot="1" x14ac:dyDescent="0.35">
      <c r="A3" s="5"/>
      <c r="B3" s="5"/>
      <c r="C3" s="3"/>
      <c r="G3" s="40" t="s">
        <v>0</v>
      </c>
      <c r="H3" s="40"/>
      <c r="I3" s="40"/>
      <c r="J3" s="40"/>
      <c r="K3" s="40"/>
      <c r="L3" s="40"/>
      <c r="M3" s="40"/>
      <c r="N3" s="40"/>
      <c r="O3" s="40"/>
    </row>
    <row r="4" spans="1:15" ht="23.25" customHeight="1" x14ac:dyDescent="0.3">
      <c r="A4" s="41" t="s">
        <v>1</v>
      </c>
      <c r="B4" s="35" t="s">
        <v>2</v>
      </c>
      <c r="C4" s="35" t="s">
        <v>14</v>
      </c>
      <c r="D4" s="35" t="s">
        <v>17</v>
      </c>
      <c r="E4" s="35" t="s">
        <v>3</v>
      </c>
      <c r="F4" s="44" t="s">
        <v>4</v>
      </c>
      <c r="G4" s="44"/>
      <c r="H4" s="44"/>
      <c r="I4" s="44"/>
      <c r="J4" s="44" t="s">
        <v>5</v>
      </c>
      <c r="K4" s="44"/>
      <c r="L4" s="44"/>
      <c r="M4" s="35" t="s">
        <v>6</v>
      </c>
      <c r="N4" s="35"/>
      <c r="O4" s="36" t="s">
        <v>7</v>
      </c>
    </row>
    <row r="5" spans="1:15" ht="23.25" customHeight="1" x14ac:dyDescent="0.3">
      <c r="A5" s="42"/>
      <c r="B5" s="43"/>
      <c r="C5" s="43"/>
      <c r="D5" s="43"/>
      <c r="E5" s="43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7"/>
    </row>
    <row r="6" spans="1:15" x14ac:dyDescent="0.3">
      <c r="A6" s="6">
        <v>1</v>
      </c>
      <c r="B6" s="4" t="s">
        <v>16</v>
      </c>
      <c r="C6" s="2" t="s">
        <v>16</v>
      </c>
      <c r="D6" s="14" t="s">
        <v>36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22">
        <v>2</v>
      </c>
      <c r="B7" s="17" t="s">
        <v>26</v>
      </c>
      <c r="C7" s="18" t="s">
        <v>27</v>
      </c>
      <c r="D7" s="23" t="s">
        <v>35</v>
      </c>
      <c r="E7" s="23" t="s">
        <v>19</v>
      </c>
      <c r="F7" s="24" t="s">
        <v>29</v>
      </c>
      <c r="G7" s="25">
        <v>10000</v>
      </c>
      <c r="H7" s="31">
        <v>200</v>
      </c>
      <c r="I7" s="19">
        <v>2000000</v>
      </c>
      <c r="J7" s="13"/>
      <c r="K7" s="19"/>
      <c r="L7" s="19"/>
      <c r="M7" s="31">
        <f>M6-K7+H7</f>
        <v>200</v>
      </c>
      <c r="N7" s="19">
        <f>N6-L7+I7</f>
        <v>2000000</v>
      </c>
      <c r="O7" s="12"/>
    </row>
    <row r="8" spans="1:15" x14ac:dyDescent="0.3">
      <c r="A8" s="6">
        <v>3</v>
      </c>
      <c r="B8" s="17" t="s">
        <v>30</v>
      </c>
      <c r="C8" s="18" t="s">
        <v>23</v>
      </c>
      <c r="D8" s="23" t="s">
        <v>31</v>
      </c>
      <c r="E8" s="23" t="s">
        <v>25</v>
      </c>
      <c r="F8" s="24"/>
      <c r="G8" s="27"/>
      <c r="H8" s="29"/>
      <c r="I8" s="20"/>
      <c r="J8" s="13" t="s">
        <v>32</v>
      </c>
      <c r="K8" s="31">
        <v>200</v>
      </c>
      <c r="L8" s="19">
        <v>2000000</v>
      </c>
      <c r="M8" s="31">
        <f t="shared" ref="M8:M9" si="0">M7-K8+H8</f>
        <v>0</v>
      </c>
      <c r="N8" s="19">
        <f t="shared" ref="N8:N10" si="1">N7-L8+I8</f>
        <v>0</v>
      </c>
      <c r="O8" s="12" t="s">
        <v>33</v>
      </c>
    </row>
    <row r="9" spans="1:15" x14ac:dyDescent="0.3">
      <c r="A9" s="22">
        <v>4</v>
      </c>
      <c r="B9" s="17" t="s">
        <v>26</v>
      </c>
      <c r="C9" s="18" t="s">
        <v>27</v>
      </c>
      <c r="D9" s="23" t="s">
        <v>35</v>
      </c>
      <c r="E9" s="23" t="s">
        <v>19</v>
      </c>
      <c r="F9" s="13" t="s">
        <v>37</v>
      </c>
      <c r="G9" s="25">
        <v>10000</v>
      </c>
      <c r="H9" s="31">
        <v>300</v>
      </c>
      <c r="I9" s="19">
        <v>3000000</v>
      </c>
      <c r="J9" s="24"/>
      <c r="K9" s="29"/>
      <c r="L9" s="20"/>
      <c r="M9" s="31">
        <f t="shared" si="0"/>
        <v>300</v>
      </c>
      <c r="N9" s="19">
        <f t="shared" si="1"/>
        <v>3000000</v>
      </c>
      <c r="O9" s="12"/>
    </row>
    <row r="10" spans="1:15" x14ac:dyDescent="0.3">
      <c r="A10" s="22">
        <v>5</v>
      </c>
      <c r="B10" s="17" t="s">
        <v>24</v>
      </c>
      <c r="C10" s="18" t="s">
        <v>23</v>
      </c>
      <c r="D10" s="23" t="s">
        <v>39</v>
      </c>
      <c r="E10" s="23" t="s">
        <v>19</v>
      </c>
      <c r="F10" s="30" t="s">
        <v>16</v>
      </c>
      <c r="G10" s="31">
        <v>0</v>
      </c>
      <c r="H10" s="31">
        <v>0</v>
      </c>
      <c r="I10" s="31">
        <v>0</v>
      </c>
      <c r="J10" s="13" t="s">
        <v>38</v>
      </c>
      <c r="K10" s="29">
        <v>300</v>
      </c>
      <c r="L10" s="20">
        <v>3000000</v>
      </c>
      <c r="M10" s="31">
        <f>M9-K10+H10</f>
        <v>0</v>
      </c>
      <c r="N10" s="31">
        <f t="shared" si="1"/>
        <v>0</v>
      </c>
      <c r="O10" s="12" t="s">
        <v>34</v>
      </c>
    </row>
    <row r="11" spans="1:15" x14ac:dyDescent="0.3">
      <c r="A11" s="22">
        <v>6</v>
      </c>
      <c r="B11" s="17" t="s">
        <v>24</v>
      </c>
      <c r="C11" s="18" t="s">
        <v>51</v>
      </c>
      <c r="D11" s="23" t="s">
        <v>53</v>
      </c>
      <c r="E11" s="23" t="s">
        <v>19</v>
      </c>
      <c r="F11" s="13" t="s">
        <v>52</v>
      </c>
      <c r="G11" s="25">
        <v>10000</v>
      </c>
      <c r="H11" s="29">
        <v>80</v>
      </c>
      <c r="I11" s="29">
        <v>800000</v>
      </c>
      <c r="J11" s="13" t="s">
        <v>52</v>
      </c>
      <c r="K11" s="29">
        <v>80</v>
      </c>
      <c r="L11" s="29">
        <v>800000</v>
      </c>
      <c r="M11" s="29" t="s">
        <v>54</v>
      </c>
      <c r="N11" s="29">
        <f t="shared" ref="N11:N16" si="2">N10+I11-L11</f>
        <v>0</v>
      </c>
      <c r="O11" s="12" t="s">
        <v>55</v>
      </c>
    </row>
    <row r="12" spans="1:15" x14ac:dyDescent="0.3">
      <c r="A12" s="22">
        <v>7</v>
      </c>
      <c r="B12" s="17" t="s">
        <v>26</v>
      </c>
      <c r="C12" s="18" t="s">
        <v>40</v>
      </c>
      <c r="D12" s="23" t="s">
        <v>35</v>
      </c>
      <c r="E12" s="23" t="s">
        <v>19</v>
      </c>
      <c r="F12" s="24" t="s">
        <v>41</v>
      </c>
      <c r="G12" s="27">
        <v>10000</v>
      </c>
      <c r="H12" s="29">
        <v>335</v>
      </c>
      <c r="I12" s="20">
        <v>3350000</v>
      </c>
      <c r="J12" s="24"/>
      <c r="K12" s="29"/>
      <c r="L12" s="20"/>
      <c r="M12" s="29">
        <f>M10+H12-K12</f>
        <v>335</v>
      </c>
      <c r="N12" s="20">
        <f t="shared" si="2"/>
        <v>3350000</v>
      </c>
      <c r="O12" s="12"/>
    </row>
    <row r="13" spans="1:15" x14ac:dyDescent="0.3">
      <c r="A13" s="22">
        <v>8</v>
      </c>
      <c r="B13" s="17" t="s">
        <v>24</v>
      </c>
      <c r="C13" s="18" t="s">
        <v>23</v>
      </c>
      <c r="D13" s="23" t="s">
        <v>42</v>
      </c>
      <c r="E13" s="23" t="s">
        <v>19</v>
      </c>
      <c r="F13" s="24"/>
      <c r="G13" s="27"/>
      <c r="H13" s="29"/>
      <c r="I13" s="20"/>
      <c r="J13" s="24" t="s">
        <v>41</v>
      </c>
      <c r="K13" s="29">
        <v>335</v>
      </c>
      <c r="L13" s="20">
        <v>3350000</v>
      </c>
      <c r="M13" s="29">
        <f>M12+H13-K13</f>
        <v>0</v>
      </c>
      <c r="N13" s="29">
        <f t="shared" si="2"/>
        <v>0</v>
      </c>
      <c r="O13" s="12" t="s">
        <v>43</v>
      </c>
    </row>
    <row r="14" spans="1:15" x14ac:dyDescent="0.3">
      <c r="A14" s="22">
        <v>9</v>
      </c>
      <c r="B14" s="17" t="s">
        <v>26</v>
      </c>
      <c r="C14" s="18" t="s">
        <v>27</v>
      </c>
      <c r="D14" s="23" t="s">
        <v>35</v>
      </c>
      <c r="E14" s="23" t="s">
        <v>19</v>
      </c>
      <c r="F14" s="24" t="s">
        <v>44</v>
      </c>
      <c r="G14" s="27">
        <v>10000</v>
      </c>
      <c r="H14" s="29">
        <v>250</v>
      </c>
      <c r="I14" s="20">
        <v>2500000</v>
      </c>
      <c r="J14" s="24"/>
      <c r="K14" s="29"/>
      <c r="L14" s="20"/>
      <c r="M14" s="29">
        <v>250</v>
      </c>
      <c r="N14" s="20">
        <f t="shared" si="2"/>
        <v>2500000</v>
      </c>
      <c r="O14" s="12"/>
    </row>
    <row r="15" spans="1:15" x14ac:dyDescent="0.3">
      <c r="A15" s="22">
        <v>10</v>
      </c>
      <c r="B15" s="17" t="s">
        <v>48</v>
      </c>
      <c r="C15" s="18" t="s">
        <v>49</v>
      </c>
      <c r="D15" s="23" t="s">
        <v>50</v>
      </c>
      <c r="E15" s="23" t="s">
        <v>19</v>
      </c>
      <c r="F15" s="24"/>
      <c r="G15" s="27"/>
      <c r="H15" s="29"/>
      <c r="I15" s="20"/>
      <c r="J15" s="24" t="s">
        <v>45</v>
      </c>
      <c r="K15" s="29">
        <v>250</v>
      </c>
      <c r="L15" s="20">
        <v>2500000</v>
      </c>
      <c r="M15" s="29" t="s">
        <v>46</v>
      </c>
      <c r="N15" s="29">
        <f t="shared" si="2"/>
        <v>0</v>
      </c>
      <c r="O15" s="12" t="s">
        <v>47</v>
      </c>
    </row>
    <row r="16" spans="1:15" x14ac:dyDescent="0.3">
      <c r="A16" s="22">
        <v>11</v>
      </c>
      <c r="B16" s="17" t="s">
        <v>63</v>
      </c>
      <c r="C16" s="18" t="s">
        <v>64</v>
      </c>
      <c r="D16" s="23" t="s">
        <v>65</v>
      </c>
      <c r="E16" s="23" t="s">
        <v>66</v>
      </c>
      <c r="F16" s="24" t="s">
        <v>67</v>
      </c>
      <c r="G16" s="27">
        <v>10000</v>
      </c>
      <c r="H16" s="29">
        <v>40</v>
      </c>
      <c r="I16" s="20">
        <v>400000</v>
      </c>
      <c r="J16" s="24" t="s">
        <v>67</v>
      </c>
      <c r="K16" s="29">
        <v>40</v>
      </c>
      <c r="L16" s="20">
        <v>400000</v>
      </c>
      <c r="M16" s="29">
        <v>0</v>
      </c>
      <c r="N16" s="29">
        <f t="shared" si="2"/>
        <v>0</v>
      </c>
      <c r="O16" s="12" t="s">
        <v>68</v>
      </c>
    </row>
    <row r="17" spans="1:15" ht="31.5" customHeight="1" thickBot="1" x14ac:dyDescent="0.35">
      <c r="A17" s="33" t="s">
        <v>28</v>
      </c>
      <c r="B17" s="34"/>
      <c r="C17" s="34"/>
      <c r="D17" s="34"/>
      <c r="E17" s="34"/>
      <c r="F17" s="28"/>
      <c r="G17" s="21"/>
      <c r="H17" s="21">
        <f>SUM(H6:H16)</f>
        <v>1205</v>
      </c>
      <c r="I17" s="21">
        <f>SUM(I7:I16)</f>
        <v>12050000</v>
      </c>
      <c r="J17" s="21"/>
      <c r="K17" s="21">
        <f>SUM(K6:K16)</f>
        <v>1205</v>
      </c>
      <c r="L17" s="21">
        <f>SUM(L8:L16)</f>
        <v>12050000</v>
      </c>
      <c r="M17" s="21">
        <f>H17-K17</f>
        <v>0</v>
      </c>
      <c r="N17" s="21">
        <f>I17-L17</f>
        <v>0</v>
      </c>
      <c r="O17" s="11"/>
    </row>
    <row r="19" spans="1:15" x14ac:dyDescent="0.3">
      <c r="M19" s="15"/>
    </row>
    <row r="21" spans="1:15" x14ac:dyDescent="0.3">
      <c r="N21" s="16"/>
      <c r="O21" s="16"/>
    </row>
    <row r="23" spans="1:15" x14ac:dyDescent="0.3">
      <c r="N23" s="15"/>
    </row>
  </sheetData>
  <autoFilter ref="A5:O5"/>
  <mergeCells count="13">
    <mergeCell ref="A17:E17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8" t="s">
        <v>60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x14ac:dyDescent="0.3">
      <c r="A2" s="39" t="s">
        <v>69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17.25" thickBot="1" x14ac:dyDescent="0.35">
      <c r="A3" s="5"/>
      <c r="B3" s="5"/>
      <c r="C3" s="3"/>
      <c r="G3" s="40" t="s">
        <v>0</v>
      </c>
      <c r="H3" s="40"/>
      <c r="I3" s="40"/>
      <c r="J3" s="40"/>
      <c r="K3" s="40"/>
      <c r="L3" s="40"/>
      <c r="M3" s="40"/>
      <c r="N3" s="40"/>
      <c r="O3" s="40"/>
    </row>
    <row r="4" spans="1:15" ht="23.25" customHeight="1" x14ac:dyDescent="0.3">
      <c r="A4" s="41" t="s">
        <v>1</v>
      </c>
      <c r="B4" s="35" t="s">
        <v>2</v>
      </c>
      <c r="C4" s="35" t="s">
        <v>14</v>
      </c>
      <c r="D4" s="35" t="s">
        <v>17</v>
      </c>
      <c r="E4" s="35" t="s">
        <v>3</v>
      </c>
      <c r="F4" s="44" t="s">
        <v>4</v>
      </c>
      <c r="G4" s="44"/>
      <c r="H4" s="44"/>
      <c r="I4" s="44"/>
      <c r="J4" s="44" t="s">
        <v>5</v>
      </c>
      <c r="K4" s="44"/>
      <c r="L4" s="44"/>
      <c r="M4" s="35" t="s">
        <v>6</v>
      </c>
      <c r="N4" s="35"/>
      <c r="O4" s="36" t="s">
        <v>7</v>
      </c>
    </row>
    <row r="5" spans="1:15" ht="23.25" customHeight="1" x14ac:dyDescent="0.3">
      <c r="A5" s="42"/>
      <c r="B5" s="43"/>
      <c r="C5" s="43"/>
      <c r="D5" s="43"/>
      <c r="E5" s="43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7"/>
    </row>
    <row r="6" spans="1:15" x14ac:dyDescent="0.3">
      <c r="A6" s="6">
        <v>1</v>
      </c>
      <c r="B6" s="4" t="s">
        <v>59</v>
      </c>
      <c r="C6" s="2" t="s">
        <v>23</v>
      </c>
      <c r="D6" s="14" t="s">
        <v>58</v>
      </c>
      <c r="E6" s="14" t="s">
        <v>57</v>
      </c>
      <c r="F6" s="13" t="s">
        <v>61</v>
      </c>
      <c r="G6" s="19">
        <v>9800</v>
      </c>
      <c r="H6" s="19">
        <v>3</v>
      </c>
      <c r="I6" s="19">
        <f>G6*H6</f>
        <v>29400</v>
      </c>
      <c r="J6" s="13" t="s">
        <v>61</v>
      </c>
      <c r="K6" s="19">
        <v>3</v>
      </c>
      <c r="L6" s="19">
        <v>29400</v>
      </c>
      <c r="M6" s="19">
        <f>H6-K6</f>
        <v>0</v>
      </c>
      <c r="N6" s="19">
        <f>I6-L6</f>
        <v>0</v>
      </c>
      <c r="O6" s="7" t="s">
        <v>62</v>
      </c>
    </row>
    <row r="7" spans="1:15" hidden="1" x14ac:dyDescent="0.3">
      <c r="A7" s="6">
        <v>2</v>
      </c>
      <c r="B7" s="4"/>
      <c r="C7" s="2"/>
      <c r="D7" s="14"/>
      <c r="E7" s="14"/>
      <c r="F7" s="13"/>
      <c r="G7" s="19"/>
      <c r="H7" s="19"/>
      <c r="I7" s="19"/>
      <c r="J7" s="13"/>
      <c r="K7" s="19"/>
      <c r="L7" s="19"/>
      <c r="M7" s="19">
        <f t="shared" ref="M7:N7" si="0">M6+H7-K7</f>
        <v>0</v>
      </c>
      <c r="N7" s="19">
        <f t="shared" si="0"/>
        <v>0</v>
      </c>
      <c r="O7" s="7"/>
    </row>
    <row r="8" spans="1:15" hidden="1" x14ac:dyDescent="0.3">
      <c r="A8" s="6">
        <v>3</v>
      </c>
      <c r="B8" s="4"/>
      <c r="C8" s="2"/>
      <c r="D8" s="14"/>
      <c r="E8" s="14"/>
      <c r="F8" s="13"/>
      <c r="G8" s="19"/>
      <c r="H8" s="19"/>
      <c r="I8" s="19">
        <f>G8*H8</f>
        <v>0</v>
      </c>
      <c r="J8" s="13"/>
      <c r="K8" s="19"/>
      <c r="L8" s="19"/>
      <c r="M8" s="19">
        <f t="shared" ref="M8:N12" si="1">M7+H8-K8</f>
        <v>0</v>
      </c>
      <c r="N8" s="19">
        <f t="shared" si="1"/>
        <v>0</v>
      </c>
      <c r="O8" s="7"/>
    </row>
    <row r="9" spans="1:15" hidden="1" x14ac:dyDescent="0.3">
      <c r="A9" s="6">
        <v>4</v>
      </c>
      <c r="B9" s="4"/>
      <c r="C9" s="2"/>
      <c r="D9" s="14"/>
      <c r="E9" s="14"/>
      <c r="F9" s="13"/>
      <c r="G9" s="19"/>
      <c r="H9" s="19"/>
      <c r="I9" s="19">
        <f>G9*H9</f>
        <v>0</v>
      </c>
      <c r="J9" s="13"/>
      <c r="K9" s="19"/>
      <c r="L9" s="19"/>
      <c r="M9" s="19">
        <f t="shared" si="1"/>
        <v>0</v>
      </c>
      <c r="N9" s="19">
        <f t="shared" si="1"/>
        <v>0</v>
      </c>
      <c r="O9" s="7"/>
    </row>
    <row r="10" spans="1:15" hidden="1" x14ac:dyDescent="0.3">
      <c r="A10" s="6">
        <v>5</v>
      </c>
      <c r="B10" s="4"/>
      <c r="C10" s="2"/>
      <c r="D10" s="14"/>
      <c r="E10" s="14"/>
      <c r="F10" s="13"/>
      <c r="G10" s="19"/>
      <c r="H10" s="19"/>
      <c r="I10" s="19">
        <f>G10*H10</f>
        <v>0</v>
      </c>
      <c r="J10" s="13"/>
      <c r="K10" s="19"/>
      <c r="L10" s="19"/>
      <c r="M10" s="19">
        <f t="shared" si="1"/>
        <v>0</v>
      </c>
      <c r="N10" s="19">
        <f t="shared" si="1"/>
        <v>0</v>
      </c>
      <c r="O10" s="7"/>
    </row>
    <row r="11" spans="1:15" hidden="1" x14ac:dyDescent="0.3">
      <c r="A11" s="6">
        <v>6</v>
      </c>
      <c r="B11" s="4"/>
      <c r="C11" s="2"/>
      <c r="D11" s="14"/>
      <c r="E11" s="14"/>
      <c r="F11" s="13"/>
      <c r="G11" s="19"/>
      <c r="H11" s="19"/>
      <c r="I11" s="19">
        <f>G11*H11</f>
        <v>0</v>
      </c>
      <c r="J11" s="13"/>
      <c r="K11" s="19"/>
      <c r="L11" s="19"/>
      <c r="M11" s="19">
        <f t="shared" si="1"/>
        <v>0</v>
      </c>
      <c r="N11" s="19">
        <f t="shared" si="1"/>
        <v>0</v>
      </c>
      <c r="O11" s="7"/>
    </row>
    <row r="12" spans="1:15" hidden="1" x14ac:dyDescent="0.3">
      <c r="A12" s="6">
        <v>7</v>
      </c>
      <c r="B12" s="4"/>
      <c r="C12" s="2"/>
      <c r="D12" s="14"/>
      <c r="E12" s="14"/>
      <c r="F12" s="13"/>
      <c r="G12" s="19"/>
      <c r="H12" s="19"/>
      <c r="I12" s="19">
        <f>G12*H12</f>
        <v>0</v>
      </c>
      <c r="J12" s="13"/>
      <c r="K12" s="19"/>
      <c r="L12" s="19"/>
      <c r="M12" s="19">
        <f t="shared" si="1"/>
        <v>0</v>
      </c>
      <c r="N12" s="19">
        <f t="shared" si="1"/>
        <v>0</v>
      </c>
      <c r="O12" s="7"/>
    </row>
    <row r="13" spans="1:15" ht="31.5" customHeight="1" thickBot="1" x14ac:dyDescent="0.35">
      <c r="A13" s="45" t="s">
        <v>28</v>
      </c>
      <c r="B13" s="46"/>
      <c r="C13" s="46"/>
      <c r="D13" s="46"/>
      <c r="E13" s="47"/>
      <c r="F13" s="32"/>
      <c r="G13" s="21"/>
      <c r="H13" s="21">
        <f>SUM(H6:H12)</f>
        <v>3</v>
      </c>
      <c r="I13" s="21">
        <f>SUM(I6:I12)</f>
        <v>29400</v>
      </c>
      <c r="J13" s="21"/>
      <c r="K13" s="21">
        <f>SUM(K6:K12)</f>
        <v>3</v>
      </c>
      <c r="L13" s="21">
        <f>SUM(L6:L12)</f>
        <v>29400</v>
      </c>
      <c r="M13" s="21">
        <f>H13-K13</f>
        <v>0</v>
      </c>
      <c r="N13" s="21">
        <f>I13-L13</f>
        <v>0</v>
      </c>
      <c r="O13" s="11"/>
    </row>
    <row r="15" spans="1:15" x14ac:dyDescent="0.3">
      <c r="M15" s="15"/>
    </row>
    <row r="17" spans="3:15" x14ac:dyDescent="0.3">
      <c r="N17" s="16"/>
      <c r="O17" s="16"/>
    </row>
    <row r="19" spans="3:15" x14ac:dyDescent="0.3">
      <c r="N19" s="15"/>
    </row>
    <row r="22" spans="3:15" x14ac:dyDescent="0.3">
      <c r="C22" s="1" t="s">
        <v>56</v>
      </c>
    </row>
  </sheetData>
  <autoFilter ref="A5:O5"/>
  <mergeCells count="13">
    <mergeCell ref="A13:E13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7" sqref="A7:E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8" t="s">
        <v>21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7.25" x14ac:dyDescent="0.3">
      <c r="A2" s="39" t="s">
        <v>69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ht="17.25" thickBot="1" x14ac:dyDescent="0.35">
      <c r="A3" s="5"/>
      <c r="B3" s="5"/>
      <c r="C3" s="3"/>
      <c r="G3" s="40" t="s">
        <v>0</v>
      </c>
      <c r="H3" s="40"/>
      <c r="I3" s="40"/>
      <c r="J3" s="40"/>
      <c r="K3" s="40"/>
      <c r="L3" s="40"/>
      <c r="M3" s="40"/>
      <c r="N3" s="40"/>
      <c r="O3" s="40"/>
    </row>
    <row r="4" spans="1:15" ht="23.25" customHeight="1" x14ac:dyDescent="0.3">
      <c r="A4" s="41" t="s">
        <v>1</v>
      </c>
      <c r="B4" s="35" t="s">
        <v>2</v>
      </c>
      <c r="C4" s="35" t="s">
        <v>14</v>
      </c>
      <c r="D4" s="35" t="s">
        <v>17</v>
      </c>
      <c r="E4" s="35" t="s">
        <v>3</v>
      </c>
      <c r="F4" s="44" t="s">
        <v>4</v>
      </c>
      <c r="G4" s="44"/>
      <c r="H4" s="44"/>
      <c r="I4" s="44"/>
      <c r="J4" s="44" t="s">
        <v>5</v>
      </c>
      <c r="K4" s="44"/>
      <c r="L4" s="44"/>
      <c r="M4" s="35" t="s">
        <v>6</v>
      </c>
      <c r="N4" s="35"/>
      <c r="O4" s="36" t="s">
        <v>7</v>
      </c>
    </row>
    <row r="5" spans="1:15" ht="23.25" customHeight="1" x14ac:dyDescent="0.3">
      <c r="A5" s="42"/>
      <c r="B5" s="43"/>
      <c r="C5" s="43"/>
      <c r="D5" s="43"/>
      <c r="E5" s="43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7"/>
    </row>
    <row r="6" spans="1:15" x14ac:dyDescent="0.3">
      <c r="A6" s="22">
        <v>1</v>
      </c>
      <c r="B6" s="17" t="s">
        <v>16</v>
      </c>
      <c r="C6" s="18" t="s">
        <v>16</v>
      </c>
      <c r="D6" s="23" t="s">
        <v>36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3" t="s">
        <v>10</v>
      </c>
      <c r="B7" s="34"/>
      <c r="C7" s="34"/>
      <c r="D7" s="34"/>
      <c r="E7" s="34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2024-05-17T06:53:23Z</dcterms:modified>
</cp:coreProperties>
</file>