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주택보증통계\2022\"/>
    </mc:Choice>
  </mc:AlternateContent>
  <bookViews>
    <workbookView xWindow="0" yWindow="0" windowWidth="28800" windowHeight="12255" activeTab="1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4" i="1"/>
  <c r="C4" i="1"/>
  <c r="D2" i="4" l="1"/>
  <c r="G3" i="5" l="1"/>
  <c r="F3" i="5"/>
  <c r="E3" i="5" l="1"/>
  <c r="D3" i="5"/>
</calcChain>
</file>

<file path=xl/sharedStrings.xml><?xml version="1.0" encoding="utf-8"?>
<sst xmlns="http://schemas.openxmlformats.org/spreadsheetml/2006/main" count="215" uniqueCount="68">
  <si>
    <t>월별(1)</t>
  </si>
  <si>
    <t>2019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</si>
  <si>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</si>
  <si>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</si>
  <si>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</si>
  <si>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</si>
  <si>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</si>
  <si>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</si>
  <si>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</si>
  <si>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</si>
  <si>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</si>
  <si>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</si>
  <si>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</si>
  <si>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건설자금대출(준주택)</t>
  </si>
  <si>
    <t>주택도시기금 건설자금대출(주택)</t>
  </si>
  <si>
    <t>정비사업자금</t>
  </si>
  <si>
    <t>주택구입자금</t>
  </si>
  <si>
    <t>주택임차자금</t>
  </si>
  <si>
    <t>주택도시기금 전세자금대출(오피스텔전세자금)</t>
  </si>
  <si>
    <t>전세임대주택 전세보증금반환</t>
  </si>
  <si>
    <t>전세자금대출특약</t>
  </si>
  <si>
    <t>임대주택매입자금</t>
  </si>
  <si>
    <t>임차료지급</t>
  </si>
  <si>
    <t>임대리츠PF</t>
  </si>
  <si>
    <t>도시재생사업금융</t>
  </si>
  <si>
    <t>도시재생사업금융특례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</si>
  <si>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</si>
  <si>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</si>
  <si>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</si>
  <si>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</si>
  <si>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</si>
  <si>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</si>
  <si>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</si>
  <si>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</si>
  <si>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-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</si>
  <si>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</si>
  <si>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</si>
  <si>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</si>
  <si>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</si>
  <si>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</si>
  <si>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</si>
  <si>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</si>
  <si>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</si>
  <si>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</si>
  <si>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</si>
  <si>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</si>
  <si>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</si>
  <si>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분양보증별(1)</t>
  </si>
  <si>
    <t>2020</t>
  </si>
  <si>
    <t>-</t>
    <phoneticPr fontId="1" type="noConversion"/>
  </si>
  <si>
    <t>보증별(1)</t>
  </si>
  <si>
    <t>리모델링자금보증</t>
    <phoneticPr fontId="1" type="noConversion"/>
  </si>
  <si>
    <t>-</t>
    <phoneticPr fontId="1" type="noConversion"/>
  </si>
  <si>
    <t>-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</si>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</sst>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3" borderId="1" xfId="0" applyFill="1" applyBorder="1" applyAlignment="1"/>
    <xf numFmtId="0" fontId="0" fillId="4" borderId="2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/>
    <xf numFmtId="41" fontId="14" fillId="0" borderId="1" xfId="1" applyFont="1" applyFill="1" applyBorder="1" applyAlignment="1">
      <alignment vertical="center"/>
    </xf>
    <xf numFmtId="41" fontId="14" fillId="5" borderId="1" xfId="1" applyFont="1" applyFill="1" applyBorder="1" applyAlignment="1">
      <alignment vertical="center"/>
    </xf>
    <xf numFmtId="41" fontId="14" fillId="0" borderId="0" xfId="1" applyFont="1"/>
    <xf numFmtId="41" fontId="14" fillId="0" borderId="3" xfId="1" applyFont="1" applyFill="1" applyBorder="1" applyAlignment="1">
      <alignment vertical="center"/>
    </xf>
    <xf numFmtId="0" fontId="13" fillId="0" borderId="0" xfId="0" applyFont="1" applyAlignment="1"/>
    <xf numFmtId="0" fontId="13" fillId="0" borderId="0" xfId="0" applyFont="1">
      <alignment vertical="center"/>
    </xf>
    <xf numFmtId="41" fontId="14" fillId="0" borderId="1" xfId="4" applyFont="1" applyFill="1" applyBorder="1" applyAlignment="1">
      <alignment vertical="center"/>
    </xf>
    <xf numFmtId="41" fontId="15" fillId="0" borderId="1" xfId="1" applyFont="1" applyFill="1" applyBorder="1" applyAlignment="1">
      <alignment vertical="center"/>
    </xf>
    <xf numFmtId="41" fontId="0" fillId="0" borderId="1" xfId="4" applyFont="1" applyBorder="1" applyAlignment="1">
      <alignment horizontal="right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3" borderId="1" xfId="2" applyFill="1" applyBorder="1" applyAlignment="1"/>
  </cellXfs>
  <cellStyles count="5">
    <cellStyle name="쉼표 [0]" xfId="4" builtinId="6"/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="70" zoomScaleNormal="70" workbookViewId="0">
      <selection activeCell="C12" sqref="C12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10"/>
      <c r="B1" s="10"/>
      <c r="C1" s="10"/>
      <c r="D1" s="10"/>
      <c r="E1" s="10"/>
    </row>
    <row r="2" spans="1:10" ht="24">
      <c r="A2" s="10"/>
      <c r="B2" s="10"/>
      <c r="C2" s="10"/>
      <c r="D2" s="10"/>
      <c r="E2" s="10"/>
      <c r="F2" s="8"/>
      <c r="G2" s="8"/>
      <c r="H2" s="8"/>
      <c r="I2" s="8"/>
      <c r="J2" s="8"/>
    </row>
    <row r="3" spans="1:10" ht="24">
      <c r="A3" s="10"/>
      <c r="B3" s="10"/>
      <c r="C3" s="10"/>
      <c r="D3" s="10"/>
      <c r="E3" s="10"/>
      <c r="F3" s="8"/>
      <c r="G3" s="8"/>
      <c r="H3" s="8"/>
      <c r="I3" s="8"/>
      <c r="J3" s="8"/>
    </row>
    <row r="4" spans="1:10" ht="24">
      <c r="A4" s="10"/>
      <c r="B4" s="10"/>
      <c r="C4" s="10"/>
      <c r="D4" s="10"/>
      <c r="E4" s="10"/>
      <c r="F4" s="8"/>
      <c r="G4" s="8"/>
      <c r="H4" s="8"/>
      <c r="I4" s="8"/>
      <c r="J4" s="8"/>
    </row>
    <row r="5" spans="1:10" ht="24">
      <c r="A5" s="10"/>
      <c r="B5" s="10"/>
      <c r="C5" s="10"/>
      <c r="D5" s="10"/>
      <c r="E5" s="10"/>
      <c r="F5" s="8"/>
      <c r="G5" s="8"/>
      <c r="H5" s="8"/>
      <c r="I5" s="8"/>
      <c r="J5" s="8"/>
    </row>
    <row r="6" spans="1:10" ht="24">
      <c r="A6" s="10"/>
      <c r="B6" s="10"/>
      <c r="C6" s="10"/>
      <c r="D6" s="10"/>
      <c r="E6" s="10"/>
      <c r="F6" s="8"/>
      <c r="G6" s="8"/>
      <c r="H6" s="8"/>
      <c r="I6" s="8"/>
      <c r="J6" s="8"/>
    </row>
    <row r="7" spans="1:10" ht="24">
      <c r="A7" s="10"/>
      <c r="B7" s="10"/>
      <c r="C7" s="10"/>
      <c r="D7" s="10"/>
      <c r="E7" s="10"/>
      <c r="F7" s="8"/>
      <c r="G7" s="8"/>
      <c r="H7" s="8"/>
      <c r="I7" s="8"/>
      <c r="J7" s="8"/>
    </row>
    <row r="8" spans="1:10" ht="24">
      <c r="A8" s="10"/>
      <c r="B8" s="10"/>
      <c r="C8" s="10"/>
      <c r="D8" s="10"/>
      <c r="E8" s="10"/>
      <c r="F8" s="8"/>
      <c r="G8" s="8"/>
      <c r="H8" s="8"/>
      <c r="I8" s="8"/>
      <c r="J8" s="8"/>
    </row>
    <row r="9" spans="1:10" ht="19.5">
      <c r="E9" s="9"/>
      <c r="F9" s="8"/>
      <c r="G9" s="8"/>
      <c r="H9" s="8"/>
      <c r="I9" s="8"/>
      <c r="J9" s="8"/>
    </row>
    <row r="10" spans="1:10" ht="24">
      <c r="B10" s="7" t="s">
        <v>66</v>
      </c>
      <c r="C10" s="8"/>
      <c r="D10" s="8"/>
      <c r="E10" s="8"/>
      <c r="F10" s="8"/>
      <c r="G10" s="8"/>
    </row>
    <row r="11" spans="1:10" ht="19.5">
      <c r="B11" s="9"/>
      <c r="C11" s="8"/>
      <c r="D11" s="8"/>
      <c r="E11" s="8"/>
      <c r="F11" s="8"/>
      <c r="G11" s="8"/>
    </row>
    <row r="12" spans="1:10" ht="24">
      <c r="B12" s="10" t="s">
        <v>55</v>
      </c>
      <c r="C12" s="8"/>
      <c r="D12" s="8"/>
      <c r="E12" s="8"/>
      <c r="F12" s="8"/>
      <c r="G12" s="8"/>
    </row>
    <row r="13" spans="1:10" ht="19.5">
      <c r="B13" s="9"/>
      <c r="C13" s="8"/>
      <c r="D13" s="8"/>
      <c r="E13" s="8"/>
      <c r="F13" s="8"/>
      <c r="G13" s="8"/>
    </row>
    <row r="14" spans="1:10" ht="24">
      <c r="B14" s="10" t="s">
        <v>56</v>
      </c>
      <c r="C14" s="8"/>
      <c r="D14" s="8"/>
      <c r="E14" s="8"/>
      <c r="F14" s="8"/>
      <c r="G14" s="8"/>
    </row>
    <row r="15" spans="1:10" ht="19.5">
      <c r="B15" s="9"/>
      <c r="C15" s="8"/>
      <c r="D15" s="8"/>
      <c r="E15" s="8"/>
      <c r="F15" s="8"/>
      <c r="G15" s="8"/>
    </row>
    <row r="16" spans="1:10" ht="24">
      <c r="B16" s="10" t="s">
        <v>57</v>
      </c>
      <c r="C16" s="8"/>
      <c r="D16" s="8"/>
      <c r="E16" s="8"/>
      <c r="F16" s="8"/>
      <c r="G16" s="8"/>
    </row>
    <row r="17" spans="2:7" ht="19.5">
      <c r="B17" s="9"/>
      <c r="C17" s="8"/>
      <c r="D17" s="8"/>
      <c r="E17" s="8"/>
      <c r="F17" s="8"/>
      <c r="G17" s="8"/>
    </row>
    <row r="18" spans="2:7" ht="48">
      <c r="B18" s="13" t="s">
        <v>65</v>
      </c>
      <c r="C18" s="8"/>
      <c r="D18" s="8"/>
      <c r="E18" s="8"/>
      <c r="F18" s="8"/>
      <c r="G18" s="8"/>
    </row>
    <row r="19" spans="2:7" ht="19.5">
      <c r="B19" s="9"/>
      <c r="C19" s="8"/>
      <c r="D19" s="8"/>
      <c r="E19" s="8"/>
      <c r="F19" s="8"/>
      <c r="G19" s="8"/>
    </row>
    <row r="20" spans="2:7" ht="24">
      <c r="B20" s="10" t="s">
        <v>58</v>
      </c>
      <c r="C20" s="8"/>
      <c r="D20" s="8"/>
      <c r="E20" s="8"/>
      <c r="F20" s="8"/>
      <c r="G20" s="8"/>
    </row>
    <row r="21" spans="2:7" ht="19.5">
      <c r="B21" s="9"/>
      <c r="C21" s="8"/>
      <c r="D21" s="8"/>
      <c r="E21" s="8"/>
      <c r="F21" s="8"/>
      <c r="G21" s="8"/>
    </row>
    <row r="22" spans="2:7" ht="24">
      <c r="B22" s="10" t="s">
        <v>59</v>
      </c>
      <c r="C22" s="8"/>
      <c r="D22" s="8"/>
      <c r="E22" s="8"/>
      <c r="F22" s="8"/>
      <c r="G22" s="8"/>
    </row>
    <row r="23" spans="2:7" ht="19.5">
      <c r="B23" s="9"/>
      <c r="C23" s="8"/>
      <c r="D23" s="8"/>
      <c r="E23" s="8"/>
      <c r="F23" s="8"/>
      <c r="G23" s="8"/>
    </row>
    <row r="24" spans="2:7" ht="24">
      <c r="B24" s="10" t="s">
        <v>60</v>
      </c>
      <c r="C24" s="8"/>
      <c r="D24" s="8"/>
      <c r="E24" s="8"/>
      <c r="F24" s="8"/>
      <c r="G24" s="8"/>
    </row>
    <row r="25" spans="2:7" ht="19.5">
      <c r="B25" s="9"/>
      <c r="C25" s="8"/>
      <c r="D25" s="8"/>
      <c r="E25" s="8"/>
      <c r="F25" s="8"/>
      <c r="G25" s="8"/>
    </row>
    <row r="26" spans="2:7" ht="24">
      <c r="B26" s="10" t="s">
        <v>61</v>
      </c>
      <c r="C26" s="8"/>
      <c r="D26" s="8"/>
      <c r="E26" s="8"/>
      <c r="F26" s="8"/>
      <c r="G26" s="8"/>
    </row>
    <row r="27" spans="2:7" ht="19.5">
      <c r="B27" s="9"/>
      <c r="C27" s="8"/>
      <c r="D27" s="8"/>
      <c r="E27" s="8"/>
      <c r="F27" s="8"/>
      <c r="G27" s="8"/>
    </row>
    <row r="28" spans="2:7" ht="24">
      <c r="B28" s="11" t="s">
        <v>62</v>
      </c>
      <c r="C28" s="8"/>
      <c r="D28" s="8"/>
      <c r="E28" s="8"/>
      <c r="F28" s="8"/>
      <c r="G28" s="8"/>
    </row>
    <row r="29" spans="2:7" ht="24">
      <c r="B29" s="12" t="s">
        <v>63</v>
      </c>
      <c r="C29" s="8"/>
      <c r="D29" s="8"/>
      <c r="E29" s="8"/>
      <c r="F29" s="8"/>
      <c r="G29" s="8"/>
    </row>
    <row r="30" spans="2:7" ht="24">
      <c r="B30" s="12" t="s">
        <v>64</v>
      </c>
      <c r="C30" s="8"/>
      <c r="D30" s="8"/>
      <c r="E30" s="8"/>
      <c r="F30" s="8"/>
      <c r="G30" s="8"/>
    </row>
  </sheetData>
  <phoneticPr fontId="1" type="noConversion"/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abSelected="1" zoomScale="85" zoomScaleNormal="85" workbookViewId="0">
      <selection activeCell="A12" sqref="A12"/>
    </sheetView>
  </sheetViews>
  <sheetFormatPr defaultRowHeight="16.5"/>
  <cols>
    <col min="2" max="3" width="9.125" bestFit="1" customWidth="1"/>
    <col min="4" max="4" width="9.875" bestFit="1" customWidth="1"/>
    <col min="5" max="5" width="10.5" bestFit="1" customWidth="1"/>
    <col min="6" max="6" width="9.125" bestFit="1" customWidth="1"/>
    <col min="7" max="7" width="9.5" bestFit="1" customWidth="1"/>
    <col min="8" max="9" width="9.125" bestFit="1" customWidth="1"/>
    <col min="10" max="10" width="9.5" bestFit="1" customWidth="1"/>
    <col min="11" max="11" width="11" bestFit="1" customWidth="1"/>
    <col min="12" max="18" width="9.125" bestFit="1" customWidth="1"/>
    <col min="19" max="19" width="9.5" bestFit="1" customWidth="1"/>
    <col min="20" max="28" width="9.125" bestFit="1" customWidth="1"/>
    <col min="29" max="31" width="9.5" bestFit="1" customWidth="1"/>
    <col min="32" max="37" width="9.125" bestFit="1" customWidth="1"/>
    <col min="38" max="39" width="9.5" bestFit="1" customWidth="1"/>
    <col min="40" max="55" width="9.125" bestFit="1" customWidth="1"/>
    <col min="56" max="57" width="9.5" bestFit="1" customWidth="1"/>
    <col min="58" max="63" width="9.125" bestFit="1" customWidth="1"/>
  </cols>
  <sheetData>
    <row r="1" spans="1:63">
      <c r="A1" s="26" t="s">
        <v>0</v>
      </c>
      <c r="B1" s="25">
        <v>2021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</row>
    <row r="2" spans="1:63">
      <c r="A2" s="24" t="s">
        <v>0</v>
      </c>
      <c r="B2" s="24" t="s">
        <v>2</v>
      </c>
      <c r="C2" s="24" t="s">
        <v>2</v>
      </c>
      <c r="D2" s="24" t="s">
        <v>3</v>
      </c>
      <c r="E2" s="24" t="s">
        <v>3</v>
      </c>
      <c r="F2" s="24" t="s">
        <v>4</v>
      </c>
      <c r="G2" s="24" t="s">
        <v>4</v>
      </c>
      <c r="H2" s="24" t="s">
        <v>5</v>
      </c>
      <c r="I2" s="24" t="s">
        <v>5</v>
      </c>
      <c r="J2" s="24" t="s">
        <v>6</v>
      </c>
      <c r="K2" s="24" t="s">
        <v>6</v>
      </c>
      <c r="L2" s="24" t="s">
        <v>7</v>
      </c>
      <c r="M2" s="24" t="s">
        <v>7</v>
      </c>
      <c r="N2" s="24" t="s">
        <v>8</v>
      </c>
      <c r="O2" s="24" t="s">
        <v>8</v>
      </c>
      <c r="P2" s="24" t="s">
        <v>9</v>
      </c>
      <c r="Q2" s="24" t="s">
        <v>9</v>
      </c>
      <c r="R2" s="24" t="s">
        <v>10</v>
      </c>
      <c r="S2" s="24" t="s">
        <v>10</v>
      </c>
      <c r="T2" s="24" t="s">
        <v>11</v>
      </c>
      <c r="U2" s="24" t="s">
        <v>11</v>
      </c>
      <c r="V2" s="24" t="s">
        <v>12</v>
      </c>
      <c r="W2" s="24" t="s">
        <v>12</v>
      </c>
      <c r="X2" s="24" t="s">
        <v>13</v>
      </c>
      <c r="Y2" s="24" t="s">
        <v>13</v>
      </c>
      <c r="Z2" s="24" t="s">
        <v>14</v>
      </c>
      <c r="AA2" s="24" t="s">
        <v>14</v>
      </c>
      <c r="AB2" s="24" t="s">
        <v>15</v>
      </c>
      <c r="AC2" s="24" t="s">
        <v>15</v>
      </c>
      <c r="AD2" s="24" t="s">
        <v>16</v>
      </c>
      <c r="AE2" s="24" t="s">
        <v>16</v>
      </c>
      <c r="AF2" s="24" t="s">
        <v>17</v>
      </c>
      <c r="AG2" s="24" t="s">
        <v>17</v>
      </c>
      <c r="AH2" s="24" t="s">
        <v>18</v>
      </c>
      <c r="AI2" s="24" t="s">
        <v>18</v>
      </c>
      <c r="AJ2" s="24" t="s">
        <v>19</v>
      </c>
      <c r="AK2" s="24" t="s">
        <v>19</v>
      </c>
      <c r="AL2" s="24" t="s">
        <v>20</v>
      </c>
      <c r="AM2" s="24" t="s">
        <v>20</v>
      </c>
      <c r="AN2" s="24" t="s">
        <v>21</v>
      </c>
      <c r="AO2" s="24" t="s">
        <v>21</v>
      </c>
      <c r="AP2" s="24" t="s">
        <v>22</v>
      </c>
      <c r="AQ2" s="24" t="s">
        <v>22</v>
      </c>
      <c r="AR2" s="24" t="s">
        <v>23</v>
      </c>
      <c r="AS2" s="24" t="s">
        <v>23</v>
      </c>
      <c r="AT2" s="24" t="s">
        <v>24</v>
      </c>
      <c r="AU2" s="24" t="s">
        <v>24</v>
      </c>
      <c r="AV2" s="24" t="s">
        <v>25</v>
      </c>
      <c r="AW2" s="24" t="s">
        <v>25</v>
      </c>
      <c r="AX2" s="24" t="s">
        <v>26</v>
      </c>
      <c r="AY2" s="24" t="s">
        <v>26</v>
      </c>
      <c r="AZ2" s="24" t="s">
        <v>27</v>
      </c>
      <c r="BA2" s="24" t="s">
        <v>27</v>
      </c>
      <c r="BB2" s="24" t="s">
        <v>28</v>
      </c>
      <c r="BC2" s="24" t="s">
        <v>28</v>
      </c>
      <c r="BD2" s="24" t="s">
        <v>29</v>
      </c>
      <c r="BE2" s="24" t="s">
        <v>29</v>
      </c>
      <c r="BF2" s="24" t="s">
        <v>30</v>
      </c>
      <c r="BG2" s="24" t="s">
        <v>30</v>
      </c>
      <c r="BH2" s="24" t="s">
        <v>31</v>
      </c>
      <c r="BI2" s="24" t="s">
        <v>31</v>
      </c>
      <c r="BJ2" s="24" t="s">
        <v>54</v>
      </c>
      <c r="BK2" s="24"/>
    </row>
    <row r="3" spans="1:63">
      <c r="A3" s="24" t="s">
        <v>0</v>
      </c>
      <c r="B3" s="1" t="s">
        <v>32</v>
      </c>
      <c r="C3" s="1" t="s">
        <v>33</v>
      </c>
      <c r="D3" s="1" t="s">
        <v>32</v>
      </c>
      <c r="E3" s="1" t="s">
        <v>33</v>
      </c>
      <c r="F3" s="1" t="s">
        <v>32</v>
      </c>
      <c r="G3" s="1" t="s">
        <v>33</v>
      </c>
      <c r="H3" s="1" t="s">
        <v>32</v>
      </c>
      <c r="I3" s="1" t="s">
        <v>33</v>
      </c>
      <c r="J3" s="1" t="s">
        <v>32</v>
      </c>
      <c r="K3" s="1" t="s">
        <v>33</v>
      </c>
      <c r="L3" s="1" t="s">
        <v>32</v>
      </c>
      <c r="M3" s="1" t="s">
        <v>33</v>
      </c>
      <c r="N3" s="1" t="s">
        <v>32</v>
      </c>
      <c r="O3" s="1" t="s">
        <v>33</v>
      </c>
      <c r="P3" s="1" t="s">
        <v>32</v>
      </c>
      <c r="Q3" s="1" t="s">
        <v>33</v>
      </c>
      <c r="R3" s="1" t="s">
        <v>32</v>
      </c>
      <c r="S3" s="1" t="s">
        <v>33</v>
      </c>
      <c r="T3" s="1" t="s">
        <v>32</v>
      </c>
      <c r="U3" s="1" t="s">
        <v>33</v>
      </c>
      <c r="V3" s="1" t="s">
        <v>32</v>
      </c>
      <c r="W3" s="1" t="s">
        <v>33</v>
      </c>
      <c r="X3" s="1" t="s">
        <v>32</v>
      </c>
      <c r="Y3" s="1" t="s">
        <v>33</v>
      </c>
      <c r="Z3" s="1" t="s">
        <v>32</v>
      </c>
      <c r="AA3" s="1" t="s">
        <v>33</v>
      </c>
      <c r="AB3" s="1" t="s">
        <v>32</v>
      </c>
      <c r="AC3" s="1" t="s">
        <v>33</v>
      </c>
      <c r="AD3" s="1" t="s">
        <v>32</v>
      </c>
      <c r="AE3" s="1" t="s">
        <v>33</v>
      </c>
      <c r="AF3" s="1" t="s">
        <v>32</v>
      </c>
      <c r="AG3" s="1" t="s">
        <v>33</v>
      </c>
      <c r="AH3" s="1" t="s">
        <v>32</v>
      </c>
      <c r="AI3" s="1" t="s">
        <v>33</v>
      </c>
      <c r="AJ3" s="1" t="s">
        <v>32</v>
      </c>
      <c r="AK3" s="1" t="s">
        <v>33</v>
      </c>
      <c r="AL3" s="1" t="s">
        <v>32</v>
      </c>
      <c r="AM3" s="1" t="s">
        <v>33</v>
      </c>
      <c r="AN3" s="1" t="s">
        <v>32</v>
      </c>
      <c r="AO3" s="1" t="s">
        <v>33</v>
      </c>
      <c r="AP3" s="1" t="s">
        <v>32</v>
      </c>
      <c r="AQ3" s="1" t="s">
        <v>33</v>
      </c>
      <c r="AR3" s="1" t="s">
        <v>32</v>
      </c>
      <c r="AS3" s="1" t="s">
        <v>33</v>
      </c>
      <c r="AT3" s="1" t="s">
        <v>32</v>
      </c>
      <c r="AU3" s="1" t="s">
        <v>33</v>
      </c>
      <c r="AV3" s="1" t="s">
        <v>32</v>
      </c>
      <c r="AW3" s="1" t="s">
        <v>33</v>
      </c>
      <c r="AX3" s="1" t="s">
        <v>32</v>
      </c>
      <c r="AY3" s="1" t="s">
        <v>33</v>
      </c>
      <c r="AZ3" s="1" t="s">
        <v>32</v>
      </c>
      <c r="BA3" s="1" t="s">
        <v>33</v>
      </c>
      <c r="BB3" s="1" t="s">
        <v>32</v>
      </c>
      <c r="BC3" s="1" t="s">
        <v>33</v>
      </c>
      <c r="BD3" s="1" t="s">
        <v>32</v>
      </c>
      <c r="BE3" s="1" t="s">
        <v>33</v>
      </c>
      <c r="BF3" s="1" t="s">
        <v>32</v>
      </c>
      <c r="BG3" s="1" t="s">
        <v>33</v>
      </c>
      <c r="BH3" s="1" t="s">
        <v>32</v>
      </c>
      <c r="BI3" s="1" t="s">
        <v>33</v>
      </c>
      <c r="BJ3" s="29" t="s">
        <v>32</v>
      </c>
      <c r="BK3" s="29" t="s">
        <v>33</v>
      </c>
    </row>
    <row r="4" spans="1:63">
      <c r="A4" s="2" t="s">
        <v>2</v>
      </c>
      <c r="B4" s="3">
        <f>SUMPRODUCT(($D$3:$BK$3=B$3)*($D4:$BK4))</f>
        <v>644331</v>
      </c>
      <c r="C4" s="3">
        <f>SUMPRODUCT(($D$3:$BK$3=C$3)*($D4:$BK4))</f>
        <v>2361031</v>
      </c>
      <c r="D4" s="3">
        <v>726</v>
      </c>
      <c r="E4" s="3">
        <v>662795</v>
      </c>
      <c r="F4" s="3">
        <v>0</v>
      </c>
      <c r="G4" s="3">
        <v>0</v>
      </c>
      <c r="H4" s="3">
        <v>145</v>
      </c>
      <c r="I4" s="3">
        <v>40837</v>
      </c>
      <c r="J4" s="3">
        <v>8</v>
      </c>
      <c r="K4" s="3">
        <v>8135</v>
      </c>
      <c r="L4" s="3">
        <v>461</v>
      </c>
      <c r="M4" s="3">
        <v>6852</v>
      </c>
      <c r="N4" s="3">
        <v>61</v>
      </c>
      <c r="O4" s="3">
        <v>444</v>
      </c>
      <c r="P4" s="3">
        <v>160</v>
      </c>
      <c r="Q4" s="3">
        <v>49229</v>
      </c>
      <c r="R4" s="3">
        <v>35006</v>
      </c>
      <c r="S4" s="3">
        <v>341123</v>
      </c>
      <c r="T4" s="3">
        <v>101</v>
      </c>
      <c r="U4" s="3">
        <v>15325</v>
      </c>
      <c r="V4" s="3">
        <v>7053</v>
      </c>
      <c r="W4" s="3">
        <v>16164</v>
      </c>
      <c r="X4" s="3">
        <v>40</v>
      </c>
      <c r="Y4" s="3">
        <v>203</v>
      </c>
      <c r="Z4" s="3">
        <v>37</v>
      </c>
      <c r="AA4" s="3">
        <v>388</v>
      </c>
      <c r="AB4" s="3">
        <v>34396</v>
      </c>
      <c r="AC4" s="3">
        <v>108700</v>
      </c>
      <c r="AD4" s="3">
        <v>167905</v>
      </c>
      <c r="AE4" s="3">
        <v>305822</v>
      </c>
      <c r="AF4" s="3">
        <v>2730</v>
      </c>
      <c r="AG4" s="3">
        <v>6215</v>
      </c>
      <c r="AH4" s="3">
        <v>0</v>
      </c>
      <c r="AI4" s="3">
        <v>0</v>
      </c>
      <c r="AJ4" s="3">
        <v>1</v>
      </c>
      <c r="AK4" s="3">
        <v>45</v>
      </c>
      <c r="AL4" s="3">
        <v>162273</v>
      </c>
      <c r="AM4" s="3">
        <v>256758</v>
      </c>
      <c r="AN4" s="3">
        <v>49</v>
      </c>
      <c r="AO4" s="3">
        <v>9513</v>
      </c>
      <c r="AP4" s="3">
        <v>5</v>
      </c>
      <c r="AQ4" s="3">
        <v>647</v>
      </c>
      <c r="AR4" s="3">
        <v>170</v>
      </c>
      <c r="AS4" s="3">
        <v>9863</v>
      </c>
      <c r="AT4" s="3">
        <v>244</v>
      </c>
      <c r="AU4" s="3">
        <v>735</v>
      </c>
      <c r="AV4" s="3">
        <v>15</v>
      </c>
      <c r="AW4" s="3">
        <v>17</v>
      </c>
      <c r="AX4" s="3">
        <v>0</v>
      </c>
      <c r="AY4" s="3">
        <v>0</v>
      </c>
      <c r="AZ4" s="3">
        <v>5</v>
      </c>
      <c r="BA4" s="3">
        <v>1244</v>
      </c>
      <c r="BB4" s="3">
        <v>13</v>
      </c>
      <c r="BC4" s="3">
        <v>2595</v>
      </c>
      <c r="BD4" s="3">
        <v>232150</v>
      </c>
      <c r="BE4" s="3">
        <v>515508</v>
      </c>
      <c r="BF4" s="3">
        <v>50</v>
      </c>
      <c r="BG4" s="3">
        <v>69</v>
      </c>
      <c r="BH4" s="3">
        <v>0</v>
      </c>
      <c r="BI4" s="3">
        <v>0</v>
      </c>
      <c r="BJ4" s="23">
        <v>527</v>
      </c>
      <c r="BK4" s="23">
        <v>1805</v>
      </c>
    </row>
    <row r="5" spans="1:63">
      <c r="A5" s="2" t="s">
        <v>35</v>
      </c>
      <c r="B5" s="3">
        <f t="shared" ref="B5:C16" si="0">SUMPRODUCT(($D$3:$BK$3=B$3)*($D5:$BK5))</f>
        <v>49471</v>
      </c>
      <c r="C5" s="3">
        <f t="shared" si="0"/>
        <v>133748</v>
      </c>
      <c r="D5" s="15">
        <v>35</v>
      </c>
      <c r="E5" s="15">
        <v>19388</v>
      </c>
      <c r="F5" s="15">
        <v>0</v>
      </c>
      <c r="G5" s="15">
        <v>0</v>
      </c>
      <c r="H5" s="15">
        <v>3</v>
      </c>
      <c r="I5" s="15">
        <v>810</v>
      </c>
      <c r="J5" s="15">
        <v>0</v>
      </c>
      <c r="K5" s="15">
        <v>0</v>
      </c>
      <c r="L5" s="22">
        <v>32</v>
      </c>
      <c r="M5" s="22">
        <v>460</v>
      </c>
      <c r="N5" s="15">
        <v>2</v>
      </c>
      <c r="O5" s="15">
        <v>31</v>
      </c>
      <c r="P5" s="15">
        <v>8</v>
      </c>
      <c r="Q5" s="15">
        <v>3010</v>
      </c>
      <c r="R5" s="15">
        <v>791</v>
      </c>
      <c r="S5" s="15">
        <v>7053</v>
      </c>
      <c r="T5" s="15">
        <v>7</v>
      </c>
      <c r="U5" s="15">
        <v>405</v>
      </c>
      <c r="V5" s="15">
        <v>551</v>
      </c>
      <c r="W5" s="15">
        <v>1462</v>
      </c>
      <c r="X5" s="15">
        <v>3</v>
      </c>
      <c r="Y5" s="15">
        <v>9</v>
      </c>
      <c r="Z5" s="15">
        <v>1</v>
      </c>
      <c r="AA5" s="15">
        <v>1</v>
      </c>
      <c r="AB5" s="15">
        <v>2604</v>
      </c>
      <c r="AC5" s="15">
        <v>5154</v>
      </c>
      <c r="AD5" s="15">
        <v>17964</v>
      </c>
      <c r="AE5" s="15">
        <v>38964</v>
      </c>
      <c r="AF5" s="15">
        <v>1497</v>
      </c>
      <c r="AG5" s="15">
        <v>4510</v>
      </c>
      <c r="AH5" s="15">
        <v>0</v>
      </c>
      <c r="AI5" s="15">
        <v>0</v>
      </c>
      <c r="AJ5" s="15">
        <v>0</v>
      </c>
      <c r="AK5" s="15">
        <v>0</v>
      </c>
      <c r="AL5" s="16">
        <v>10640</v>
      </c>
      <c r="AM5" s="16">
        <v>16386</v>
      </c>
      <c r="AN5" s="16">
        <v>7</v>
      </c>
      <c r="AO5" s="16">
        <v>1269</v>
      </c>
      <c r="AP5" s="16">
        <v>0</v>
      </c>
      <c r="AQ5" s="16">
        <v>0</v>
      </c>
      <c r="AR5" s="15">
        <v>14</v>
      </c>
      <c r="AS5" s="15">
        <v>1306</v>
      </c>
      <c r="AT5" s="15">
        <v>8</v>
      </c>
      <c r="AU5" s="17">
        <v>19</v>
      </c>
      <c r="AV5" s="15">
        <v>1</v>
      </c>
      <c r="AW5" s="18">
        <v>1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15002</v>
      </c>
      <c r="BE5" s="16">
        <v>32365</v>
      </c>
      <c r="BF5" s="15">
        <v>7</v>
      </c>
      <c r="BG5" s="15">
        <v>4</v>
      </c>
      <c r="BH5" s="15">
        <v>0</v>
      </c>
      <c r="BI5" s="15">
        <v>0</v>
      </c>
      <c r="BJ5" s="16">
        <v>294</v>
      </c>
      <c r="BK5" s="16">
        <v>1141</v>
      </c>
    </row>
    <row r="6" spans="1:63">
      <c r="A6" s="2" t="s">
        <v>36</v>
      </c>
      <c r="B6" s="3">
        <f t="shared" si="0"/>
        <v>49726</v>
      </c>
      <c r="C6" s="3">
        <f t="shared" si="0"/>
        <v>169866</v>
      </c>
      <c r="D6" s="15">
        <v>31</v>
      </c>
      <c r="E6" s="15">
        <v>48344</v>
      </c>
      <c r="F6" s="15">
        <v>0</v>
      </c>
      <c r="G6" s="15">
        <v>0</v>
      </c>
      <c r="H6" s="15">
        <v>6</v>
      </c>
      <c r="I6" s="15">
        <v>2428</v>
      </c>
      <c r="J6" s="15">
        <v>0</v>
      </c>
      <c r="K6" s="15">
        <v>0</v>
      </c>
      <c r="L6" s="22">
        <v>39</v>
      </c>
      <c r="M6" s="22">
        <v>478</v>
      </c>
      <c r="N6" s="15">
        <v>5</v>
      </c>
      <c r="O6" s="15">
        <v>35</v>
      </c>
      <c r="P6" s="15">
        <v>11</v>
      </c>
      <c r="Q6" s="15">
        <v>3307</v>
      </c>
      <c r="R6" s="15">
        <v>1188</v>
      </c>
      <c r="S6" s="15">
        <v>22203</v>
      </c>
      <c r="T6" s="15">
        <v>8</v>
      </c>
      <c r="U6" s="15">
        <v>161</v>
      </c>
      <c r="V6" s="15">
        <v>532</v>
      </c>
      <c r="W6" s="15">
        <v>1133</v>
      </c>
      <c r="X6" s="15">
        <v>2</v>
      </c>
      <c r="Y6" s="15">
        <v>1</v>
      </c>
      <c r="Z6" s="15">
        <v>1</v>
      </c>
      <c r="AA6" s="15">
        <v>0</v>
      </c>
      <c r="AB6" s="15">
        <v>2763</v>
      </c>
      <c r="AC6" s="15">
        <v>6153</v>
      </c>
      <c r="AD6" s="15">
        <v>15654</v>
      </c>
      <c r="AE6" s="15">
        <v>27043</v>
      </c>
      <c r="AF6" s="15">
        <v>2</v>
      </c>
      <c r="AG6" s="15">
        <v>2</v>
      </c>
      <c r="AH6" s="15">
        <v>0</v>
      </c>
      <c r="AI6" s="15">
        <v>0</v>
      </c>
      <c r="AJ6" s="15">
        <v>0</v>
      </c>
      <c r="AK6" s="15">
        <v>0</v>
      </c>
      <c r="AL6" s="16">
        <v>12546</v>
      </c>
      <c r="AM6" s="16">
        <v>19975</v>
      </c>
      <c r="AN6" s="16">
        <v>0</v>
      </c>
      <c r="AO6" s="16">
        <v>0</v>
      </c>
      <c r="AP6" s="16">
        <v>0</v>
      </c>
      <c r="AQ6" s="16">
        <v>0</v>
      </c>
      <c r="AR6" s="15">
        <v>12</v>
      </c>
      <c r="AS6" s="15">
        <v>553</v>
      </c>
      <c r="AT6" s="15">
        <v>28</v>
      </c>
      <c r="AU6" s="15">
        <v>129</v>
      </c>
      <c r="AV6" s="15">
        <v>3</v>
      </c>
      <c r="AW6" s="18">
        <v>2</v>
      </c>
      <c r="AX6" s="15">
        <v>0</v>
      </c>
      <c r="AY6" s="15">
        <v>0</v>
      </c>
      <c r="AZ6" s="15">
        <v>1</v>
      </c>
      <c r="BA6" s="15">
        <v>150</v>
      </c>
      <c r="BB6" s="15">
        <v>0</v>
      </c>
      <c r="BC6" s="15">
        <v>0</v>
      </c>
      <c r="BD6" s="16">
        <v>16843</v>
      </c>
      <c r="BE6" s="16">
        <v>37540</v>
      </c>
      <c r="BF6" s="15">
        <v>0</v>
      </c>
      <c r="BG6" s="15">
        <v>0</v>
      </c>
      <c r="BH6" s="15">
        <v>0</v>
      </c>
      <c r="BI6" s="15">
        <v>0</v>
      </c>
      <c r="BJ6" s="16">
        <v>51</v>
      </c>
      <c r="BK6" s="16">
        <v>229</v>
      </c>
    </row>
    <row r="7" spans="1:63">
      <c r="A7" s="2" t="s">
        <v>37</v>
      </c>
      <c r="B7" s="3">
        <f t="shared" si="0"/>
        <v>67514</v>
      </c>
      <c r="C7" s="3">
        <f t="shared" si="0"/>
        <v>222614</v>
      </c>
      <c r="D7" s="15">
        <v>55</v>
      </c>
      <c r="E7" s="15">
        <v>58430</v>
      </c>
      <c r="F7" s="15">
        <v>0</v>
      </c>
      <c r="G7" s="15">
        <v>0</v>
      </c>
      <c r="H7" s="19">
        <v>27</v>
      </c>
      <c r="I7" s="15">
        <v>7490</v>
      </c>
      <c r="J7" s="15">
        <v>1</v>
      </c>
      <c r="K7" s="15">
        <v>239</v>
      </c>
      <c r="L7" s="22">
        <v>41</v>
      </c>
      <c r="M7" s="22">
        <v>478</v>
      </c>
      <c r="N7" s="15">
        <v>6</v>
      </c>
      <c r="O7" s="15">
        <v>41</v>
      </c>
      <c r="P7" s="15">
        <v>10</v>
      </c>
      <c r="Q7" s="15">
        <v>2916</v>
      </c>
      <c r="R7" s="15">
        <v>1299</v>
      </c>
      <c r="S7" s="15">
        <v>23091</v>
      </c>
      <c r="T7" s="15">
        <v>8</v>
      </c>
      <c r="U7" s="15">
        <v>6</v>
      </c>
      <c r="V7" s="15">
        <v>640</v>
      </c>
      <c r="W7" s="15">
        <v>1404</v>
      </c>
      <c r="X7" s="15">
        <v>5</v>
      </c>
      <c r="Y7" s="15">
        <v>27</v>
      </c>
      <c r="Z7" s="15">
        <v>1</v>
      </c>
      <c r="AA7" s="15">
        <v>1</v>
      </c>
      <c r="AB7" s="15">
        <v>2452</v>
      </c>
      <c r="AC7" s="15">
        <v>7381</v>
      </c>
      <c r="AD7" s="15">
        <v>26716</v>
      </c>
      <c r="AE7" s="15">
        <v>47905</v>
      </c>
      <c r="AF7" s="15">
        <v>3</v>
      </c>
      <c r="AG7" s="15">
        <v>3</v>
      </c>
      <c r="AH7" s="15">
        <v>0</v>
      </c>
      <c r="AI7" s="15">
        <v>0</v>
      </c>
      <c r="AJ7" s="15">
        <v>0</v>
      </c>
      <c r="AK7" s="15">
        <v>0</v>
      </c>
      <c r="AL7" s="16">
        <v>14657</v>
      </c>
      <c r="AM7" s="16">
        <v>23320</v>
      </c>
      <c r="AN7" s="16">
        <v>3</v>
      </c>
      <c r="AO7" s="16">
        <v>587</v>
      </c>
      <c r="AP7" s="16">
        <v>2</v>
      </c>
      <c r="AQ7" s="16">
        <v>41</v>
      </c>
      <c r="AR7" s="15">
        <v>13</v>
      </c>
      <c r="AS7" s="15">
        <v>511</v>
      </c>
      <c r="AT7" s="15">
        <v>22</v>
      </c>
      <c r="AU7" s="15">
        <v>37</v>
      </c>
      <c r="AV7" s="15">
        <v>1</v>
      </c>
      <c r="AW7" s="18">
        <v>1</v>
      </c>
      <c r="AX7" s="15">
        <v>0</v>
      </c>
      <c r="AY7" s="15">
        <v>0</v>
      </c>
      <c r="AZ7" s="15">
        <v>0</v>
      </c>
      <c r="BA7" s="15">
        <v>0</v>
      </c>
      <c r="BB7" s="15">
        <v>3</v>
      </c>
      <c r="BC7" s="15">
        <v>530</v>
      </c>
      <c r="BD7" s="16">
        <v>21490</v>
      </c>
      <c r="BE7" s="16">
        <v>47968</v>
      </c>
      <c r="BF7" s="15">
        <v>3</v>
      </c>
      <c r="BG7" s="15">
        <v>4</v>
      </c>
      <c r="BH7" s="15">
        <v>0</v>
      </c>
      <c r="BI7" s="15">
        <v>0</v>
      </c>
      <c r="BJ7" s="16">
        <v>56</v>
      </c>
      <c r="BK7" s="16">
        <v>203</v>
      </c>
    </row>
    <row r="8" spans="1:63">
      <c r="A8" s="2" t="s">
        <v>38</v>
      </c>
      <c r="B8" s="3">
        <f t="shared" si="0"/>
        <v>49361</v>
      </c>
      <c r="C8" s="3">
        <f t="shared" si="0"/>
        <v>177282</v>
      </c>
      <c r="D8" s="15">
        <v>74</v>
      </c>
      <c r="E8" s="15">
        <v>48846</v>
      </c>
      <c r="F8" s="15">
        <v>0</v>
      </c>
      <c r="G8" s="15">
        <v>0</v>
      </c>
      <c r="H8" s="19">
        <v>7</v>
      </c>
      <c r="I8" s="15">
        <v>1435</v>
      </c>
      <c r="J8" s="15">
        <v>0</v>
      </c>
      <c r="K8" s="15">
        <v>0</v>
      </c>
      <c r="L8" s="22">
        <v>19</v>
      </c>
      <c r="M8" s="22">
        <v>330</v>
      </c>
      <c r="N8" s="15">
        <v>7</v>
      </c>
      <c r="O8" s="15">
        <v>45</v>
      </c>
      <c r="P8" s="15">
        <v>17</v>
      </c>
      <c r="Q8" s="15">
        <v>4222</v>
      </c>
      <c r="R8" s="15">
        <v>1252</v>
      </c>
      <c r="S8" s="15">
        <v>21521</v>
      </c>
      <c r="T8" s="15">
        <v>6</v>
      </c>
      <c r="U8" s="15">
        <v>1306</v>
      </c>
      <c r="V8" s="15">
        <v>696</v>
      </c>
      <c r="W8" s="15">
        <v>1782</v>
      </c>
      <c r="X8" s="15">
        <v>4</v>
      </c>
      <c r="Y8" s="15">
        <v>32</v>
      </c>
      <c r="Z8" s="15">
        <v>2</v>
      </c>
      <c r="AA8" s="15">
        <v>61</v>
      </c>
      <c r="AB8" s="15">
        <v>1811</v>
      </c>
      <c r="AC8" s="15">
        <v>5025</v>
      </c>
      <c r="AD8" s="15">
        <v>9012</v>
      </c>
      <c r="AE8" s="15">
        <v>18789</v>
      </c>
      <c r="AF8" s="15">
        <v>3</v>
      </c>
      <c r="AG8" s="15">
        <v>3</v>
      </c>
      <c r="AH8" s="15">
        <v>0</v>
      </c>
      <c r="AI8" s="15">
        <v>0</v>
      </c>
      <c r="AJ8" s="15">
        <v>0</v>
      </c>
      <c r="AK8" s="15">
        <v>0</v>
      </c>
      <c r="AL8" s="16">
        <v>15406</v>
      </c>
      <c r="AM8" s="16">
        <v>24034</v>
      </c>
      <c r="AN8" s="16">
        <v>3</v>
      </c>
      <c r="AO8" s="16">
        <v>2158</v>
      </c>
      <c r="AP8" s="16">
        <v>1</v>
      </c>
      <c r="AQ8" s="16">
        <v>42</v>
      </c>
      <c r="AR8" s="15">
        <v>16</v>
      </c>
      <c r="AS8" s="15">
        <v>742</v>
      </c>
      <c r="AT8" s="15">
        <v>19</v>
      </c>
      <c r="AU8" s="15">
        <v>118</v>
      </c>
      <c r="AV8" s="15">
        <v>1</v>
      </c>
      <c r="AW8" s="18">
        <v>2</v>
      </c>
      <c r="AX8" s="15">
        <v>0</v>
      </c>
      <c r="AY8" s="15">
        <v>0</v>
      </c>
      <c r="AZ8" s="15">
        <v>1</v>
      </c>
      <c r="BA8" s="15">
        <v>860</v>
      </c>
      <c r="BB8" s="15">
        <v>0</v>
      </c>
      <c r="BC8" s="15">
        <v>0</v>
      </c>
      <c r="BD8" s="16">
        <v>20984</v>
      </c>
      <c r="BE8" s="16">
        <v>45846</v>
      </c>
      <c r="BF8" s="15">
        <v>3</v>
      </c>
      <c r="BG8" s="15">
        <v>5</v>
      </c>
      <c r="BH8" s="15">
        <v>0</v>
      </c>
      <c r="BI8" s="15">
        <v>0</v>
      </c>
      <c r="BJ8" s="16">
        <v>17</v>
      </c>
      <c r="BK8" s="16">
        <v>78</v>
      </c>
    </row>
    <row r="9" spans="1:63">
      <c r="A9" s="2" t="s">
        <v>39</v>
      </c>
      <c r="B9" s="3">
        <f t="shared" si="0"/>
        <v>55132</v>
      </c>
      <c r="C9" s="3">
        <f t="shared" si="0"/>
        <v>176798</v>
      </c>
      <c r="D9" s="15">
        <v>47</v>
      </c>
      <c r="E9" s="15">
        <v>40211</v>
      </c>
      <c r="F9" s="15">
        <v>0</v>
      </c>
      <c r="G9" s="15">
        <v>0</v>
      </c>
      <c r="H9" s="15">
        <v>14</v>
      </c>
      <c r="I9" s="15">
        <v>1984</v>
      </c>
      <c r="J9" s="15">
        <v>0</v>
      </c>
      <c r="K9" s="15">
        <v>0</v>
      </c>
      <c r="L9" s="22">
        <v>43</v>
      </c>
      <c r="M9" s="22">
        <v>630</v>
      </c>
      <c r="N9" s="15">
        <v>6</v>
      </c>
      <c r="O9" s="15">
        <v>28</v>
      </c>
      <c r="P9" s="15">
        <v>12</v>
      </c>
      <c r="Q9" s="15">
        <v>2695</v>
      </c>
      <c r="R9" s="15">
        <v>1697</v>
      </c>
      <c r="S9" s="15">
        <v>18936</v>
      </c>
      <c r="T9" s="15">
        <v>12</v>
      </c>
      <c r="U9" s="15">
        <v>1094</v>
      </c>
      <c r="V9" s="15">
        <v>605</v>
      </c>
      <c r="W9" s="15">
        <v>1442</v>
      </c>
      <c r="X9" s="15">
        <v>1</v>
      </c>
      <c r="Y9" s="15">
        <v>0</v>
      </c>
      <c r="Z9" s="15">
        <v>5</v>
      </c>
      <c r="AA9" s="15">
        <v>4</v>
      </c>
      <c r="AB9" s="15">
        <v>4014</v>
      </c>
      <c r="AC9" s="15">
        <v>14008</v>
      </c>
      <c r="AD9" s="15">
        <v>15023</v>
      </c>
      <c r="AE9" s="15">
        <v>27392</v>
      </c>
      <c r="AF9" s="15">
        <v>2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6">
        <v>14005</v>
      </c>
      <c r="AM9" s="16">
        <v>22003</v>
      </c>
      <c r="AN9" s="16">
        <v>11</v>
      </c>
      <c r="AO9" s="16">
        <v>1564</v>
      </c>
      <c r="AP9" s="16">
        <v>1</v>
      </c>
      <c r="AQ9" s="16">
        <v>1</v>
      </c>
      <c r="AR9" s="15">
        <v>15</v>
      </c>
      <c r="AS9" s="15">
        <v>1055</v>
      </c>
      <c r="AT9" s="15">
        <v>25</v>
      </c>
      <c r="AU9" s="15">
        <v>62</v>
      </c>
      <c r="AV9" s="15">
        <v>2</v>
      </c>
      <c r="AW9" s="18">
        <v>0</v>
      </c>
      <c r="AX9" s="15">
        <v>0</v>
      </c>
      <c r="AY9" s="15">
        <v>0</v>
      </c>
      <c r="AZ9" s="15">
        <v>0</v>
      </c>
      <c r="BA9" s="15">
        <v>0</v>
      </c>
      <c r="BB9" s="15">
        <v>2</v>
      </c>
      <c r="BC9" s="15">
        <v>525</v>
      </c>
      <c r="BD9" s="16">
        <v>19585</v>
      </c>
      <c r="BE9" s="16">
        <v>43145</v>
      </c>
      <c r="BF9" s="15">
        <v>0</v>
      </c>
      <c r="BG9" s="15">
        <v>0</v>
      </c>
      <c r="BH9" s="15">
        <v>0</v>
      </c>
      <c r="BI9" s="15">
        <v>0</v>
      </c>
      <c r="BJ9" s="16">
        <v>5</v>
      </c>
      <c r="BK9" s="16">
        <v>19</v>
      </c>
    </row>
    <row r="10" spans="1:63">
      <c r="A10" s="2" t="s">
        <v>40</v>
      </c>
      <c r="B10" s="3">
        <f t="shared" si="0"/>
        <v>55529</v>
      </c>
      <c r="C10" s="3">
        <f t="shared" si="0"/>
        <v>208597</v>
      </c>
      <c r="D10" s="15">
        <v>61</v>
      </c>
      <c r="E10" s="15">
        <v>60622</v>
      </c>
      <c r="F10" s="15">
        <v>0</v>
      </c>
      <c r="G10" s="15">
        <v>0</v>
      </c>
      <c r="H10" s="15">
        <v>19</v>
      </c>
      <c r="I10" s="15">
        <v>4810</v>
      </c>
      <c r="J10" s="15">
        <v>4</v>
      </c>
      <c r="K10" s="15">
        <v>4548</v>
      </c>
      <c r="L10" s="22">
        <v>38</v>
      </c>
      <c r="M10" s="22">
        <v>285</v>
      </c>
      <c r="N10" s="15">
        <v>9</v>
      </c>
      <c r="O10" s="15">
        <v>65</v>
      </c>
      <c r="P10" s="15">
        <v>19</v>
      </c>
      <c r="Q10" s="15">
        <v>6427</v>
      </c>
      <c r="R10" s="15">
        <v>2157</v>
      </c>
      <c r="S10" s="15">
        <v>25139</v>
      </c>
      <c r="T10" s="15">
        <v>6</v>
      </c>
      <c r="U10" s="15">
        <v>2707</v>
      </c>
      <c r="V10" s="15">
        <v>610</v>
      </c>
      <c r="W10" s="15">
        <v>1259</v>
      </c>
      <c r="X10" s="15">
        <v>5</v>
      </c>
      <c r="Y10" s="15">
        <v>13</v>
      </c>
      <c r="Z10" s="15">
        <v>1</v>
      </c>
      <c r="AA10" s="15">
        <v>1</v>
      </c>
      <c r="AB10" s="15">
        <v>5464</v>
      </c>
      <c r="AC10" s="15">
        <v>9917</v>
      </c>
      <c r="AD10" s="15">
        <v>11901</v>
      </c>
      <c r="AE10" s="15">
        <v>21991</v>
      </c>
      <c r="AF10" s="15">
        <v>2</v>
      </c>
      <c r="AG10" s="15">
        <v>2</v>
      </c>
      <c r="AH10" s="15">
        <v>0</v>
      </c>
      <c r="AI10" s="15">
        <v>0</v>
      </c>
      <c r="AJ10" s="15">
        <v>1</v>
      </c>
      <c r="AK10" s="15">
        <v>45</v>
      </c>
      <c r="AL10" s="16">
        <v>13554</v>
      </c>
      <c r="AM10" s="16">
        <v>20975</v>
      </c>
      <c r="AN10" s="16">
        <v>6</v>
      </c>
      <c r="AO10" s="16">
        <v>684</v>
      </c>
      <c r="AP10" s="16">
        <v>0</v>
      </c>
      <c r="AQ10" s="16">
        <v>0</v>
      </c>
      <c r="AR10" s="15">
        <v>15</v>
      </c>
      <c r="AS10" s="15">
        <v>848</v>
      </c>
      <c r="AT10" s="15">
        <v>27</v>
      </c>
      <c r="AU10" s="15">
        <v>32</v>
      </c>
      <c r="AV10" s="15">
        <v>2</v>
      </c>
      <c r="AW10" s="18">
        <v>1</v>
      </c>
      <c r="AX10" s="15">
        <v>0</v>
      </c>
      <c r="AY10" s="15">
        <v>0</v>
      </c>
      <c r="AZ10" s="15">
        <v>3</v>
      </c>
      <c r="BA10" s="15">
        <v>234</v>
      </c>
      <c r="BB10" s="15">
        <v>2</v>
      </c>
      <c r="BC10" s="15">
        <v>480</v>
      </c>
      <c r="BD10" s="16">
        <v>21617</v>
      </c>
      <c r="BE10" s="16">
        <v>47502</v>
      </c>
      <c r="BF10" s="15">
        <v>2</v>
      </c>
      <c r="BG10" s="15">
        <v>1</v>
      </c>
      <c r="BH10" s="15">
        <v>0</v>
      </c>
      <c r="BI10" s="15">
        <v>0</v>
      </c>
      <c r="BJ10" s="16">
        <v>4</v>
      </c>
      <c r="BK10" s="16">
        <v>9</v>
      </c>
    </row>
    <row r="11" spans="1:63">
      <c r="A11" s="2" t="s">
        <v>41</v>
      </c>
      <c r="B11" s="3">
        <f t="shared" si="0"/>
        <v>57396</v>
      </c>
      <c r="C11" s="3">
        <f t="shared" si="0"/>
        <v>191090</v>
      </c>
      <c r="D11" s="15">
        <v>46</v>
      </c>
      <c r="E11" s="15">
        <v>45005</v>
      </c>
      <c r="F11" s="15">
        <v>0</v>
      </c>
      <c r="G11" s="15">
        <v>0</v>
      </c>
      <c r="H11" s="15">
        <v>6</v>
      </c>
      <c r="I11" s="15">
        <v>1411</v>
      </c>
      <c r="J11" s="15">
        <v>1</v>
      </c>
      <c r="K11" s="15">
        <v>87</v>
      </c>
      <c r="L11" s="22">
        <v>51</v>
      </c>
      <c r="M11" s="22">
        <v>831</v>
      </c>
      <c r="N11" s="15">
        <v>6</v>
      </c>
      <c r="O11" s="15">
        <v>39</v>
      </c>
      <c r="P11" s="15">
        <v>19</v>
      </c>
      <c r="Q11" s="15">
        <v>4177</v>
      </c>
      <c r="R11" s="15">
        <v>1922</v>
      </c>
      <c r="S11" s="15">
        <v>29989</v>
      </c>
      <c r="T11" s="15">
        <v>8</v>
      </c>
      <c r="U11" s="15">
        <v>408</v>
      </c>
      <c r="V11" s="15">
        <v>657</v>
      </c>
      <c r="W11" s="15">
        <v>1290</v>
      </c>
      <c r="X11" s="15">
        <v>3</v>
      </c>
      <c r="Y11" s="15">
        <v>41</v>
      </c>
      <c r="Z11" s="15">
        <v>5</v>
      </c>
      <c r="AA11" s="15">
        <v>1</v>
      </c>
      <c r="AB11" s="15">
        <v>3975</v>
      </c>
      <c r="AC11" s="15">
        <v>11713</v>
      </c>
      <c r="AD11" s="15">
        <v>16021</v>
      </c>
      <c r="AE11" s="15">
        <v>27371</v>
      </c>
      <c r="AF11" s="15">
        <v>2</v>
      </c>
      <c r="AG11" s="15">
        <v>2</v>
      </c>
      <c r="AH11" s="15">
        <v>0</v>
      </c>
      <c r="AI11" s="15">
        <v>0</v>
      </c>
      <c r="AJ11" s="15">
        <v>0</v>
      </c>
      <c r="AK11" s="15">
        <v>0</v>
      </c>
      <c r="AL11" s="16">
        <v>14552</v>
      </c>
      <c r="AM11" s="16">
        <v>23143</v>
      </c>
      <c r="AN11" s="16">
        <v>2</v>
      </c>
      <c r="AO11" s="16">
        <v>710</v>
      </c>
      <c r="AP11" s="16">
        <v>0</v>
      </c>
      <c r="AQ11" s="16">
        <v>0</v>
      </c>
      <c r="AR11" s="15">
        <v>14</v>
      </c>
      <c r="AS11" s="15">
        <v>883</v>
      </c>
      <c r="AT11" s="15">
        <v>18</v>
      </c>
      <c r="AU11" s="15">
        <v>15</v>
      </c>
      <c r="AV11" s="15">
        <v>0</v>
      </c>
      <c r="AW11" s="18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6">
        <v>20081</v>
      </c>
      <c r="BE11" s="16">
        <v>43956</v>
      </c>
      <c r="BF11" s="15">
        <v>2</v>
      </c>
      <c r="BG11" s="15">
        <v>2</v>
      </c>
      <c r="BH11" s="15">
        <v>0</v>
      </c>
      <c r="BI11" s="15">
        <v>0</v>
      </c>
      <c r="BJ11" s="16">
        <v>5</v>
      </c>
      <c r="BK11" s="16">
        <v>16</v>
      </c>
    </row>
    <row r="12" spans="1:63">
      <c r="A12" s="2" t="s">
        <v>42</v>
      </c>
      <c r="B12" s="3">
        <f t="shared" si="0"/>
        <v>52304</v>
      </c>
      <c r="C12" s="3">
        <f t="shared" si="0"/>
        <v>175563</v>
      </c>
      <c r="D12" s="15">
        <v>55</v>
      </c>
      <c r="E12" s="15">
        <v>32079</v>
      </c>
      <c r="F12" s="15">
        <v>0</v>
      </c>
      <c r="G12" s="15">
        <v>0</v>
      </c>
      <c r="H12" s="15">
        <v>19</v>
      </c>
      <c r="I12" s="15">
        <v>4865</v>
      </c>
      <c r="J12" s="15">
        <v>1</v>
      </c>
      <c r="K12" s="15">
        <v>395</v>
      </c>
      <c r="L12" s="22">
        <v>38</v>
      </c>
      <c r="M12" s="22">
        <v>629</v>
      </c>
      <c r="N12" s="15">
        <v>1</v>
      </c>
      <c r="O12" s="15">
        <v>1</v>
      </c>
      <c r="P12" s="15">
        <v>10</v>
      </c>
      <c r="Q12" s="15">
        <v>2070</v>
      </c>
      <c r="R12" s="15">
        <v>2141</v>
      </c>
      <c r="S12" s="15">
        <v>34269</v>
      </c>
      <c r="T12" s="15">
        <v>6</v>
      </c>
      <c r="U12" s="15">
        <v>11</v>
      </c>
      <c r="V12" s="15">
        <v>569</v>
      </c>
      <c r="W12" s="15">
        <v>1448</v>
      </c>
      <c r="X12" s="15">
        <v>3</v>
      </c>
      <c r="Y12" s="15">
        <v>10</v>
      </c>
      <c r="Z12" s="15">
        <v>6</v>
      </c>
      <c r="AA12" s="15">
        <v>52</v>
      </c>
      <c r="AB12" s="15">
        <v>2089</v>
      </c>
      <c r="AC12" s="15">
        <v>9654</v>
      </c>
      <c r="AD12" s="15">
        <v>12498</v>
      </c>
      <c r="AE12" s="15">
        <v>20553</v>
      </c>
      <c r="AF12" s="15">
        <v>108</v>
      </c>
      <c r="AG12" s="15">
        <v>265</v>
      </c>
      <c r="AH12" s="15">
        <v>0</v>
      </c>
      <c r="AI12" s="15">
        <v>0</v>
      </c>
      <c r="AJ12" s="15">
        <v>0</v>
      </c>
      <c r="AK12" s="15">
        <v>0</v>
      </c>
      <c r="AL12" s="16">
        <v>14899</v>
      </c>
      <c r="AM12" s="16">
        <v>23895</v>
      </c>
      <c r="AN12" s="16">
        <v>4</v>
      </c>
      <c r="AO12" s="16">
        <v>286</v>
      </c>
      <c r="AP12" s="16">
        <v>0</v>
      </c>
      <c r="AQ12" s="16">
        <v>0</v>
      </c>
      <c r="AR12" s="15">
        <v>12</v>
      </c>
      <c r="AS12" s="15">
        <v>581</v>
      </c>
      <c r="AT12" s="15">
        <v>16</v>
      </c>
      <c r="AU12" s="15">
        <v>18</v>
      </c>
      <c r="AV12" s="15">
        <v>1</v>
      </c>
      <c r="AW12" s="18">
        <v>1</v>
      </c>
      <c r="AX12" s="15">
        <v>0</v>
      </c>
      <c r="AY12" s="15">
        <v>0</v>
      </c>
      <c r="AZ12" s="15">
        <v>0</v>
      </c>
      <c r="BA12" s="15">
        <v>0</v>
      </c>
      <c r="BB12" s="15">
        <v>2</v>
      </c>
      <c r="BC12" s="15">
        <v>330</v>
      </c>
      <c r="BD12" s="16">
        <v>19821</v>
      </c>
      <c r="BE12" s="16">
        <v>44138</v>
      </c>
      <c r="BF12" s="15">
        <v>1</v>
      </c>
      <c r="BG12" s="15">
        <v>2</v>
      </c>
      <c r="BH12" s="15">
        <v>0</v>
      </c>
      <c r="BI12" s="15">
        <v>0</v>
      </c>
      <c r="BJ12" s="16">
        <v>4</v>
      </c>
      <c r="BK12" s="16">
        <v>11</v>
      </c>
    </row>
    <row r="13" spans="1:63">
      <c r="A13" s="2" t="s">
        <v>43</v>
      </c>
      <c r="B13" s="3">
        <f t="shared" si="0"/>
        <v>48508</v>
      </c>
      <c r="C13" s="3">
        <f t="shared" si="0"/>
        <v>184923</v>
      </c>
      <c r="D13" s="15">
        <v>43</v>
      </c>
      <c r="E13" s="15">
        <v>44370</v>
      </c>
      <c r="F13" s="15">
        <v>0</v>
      </c>
      <c r="G13" s="15">
        <v>0</v>
      </c>
      <c r="H13" s="15">
        <v>9</v>
      </c>
      <c r="I13" s="15">
        <v>4798</v>
      </c>
      <c r="J13" s="15">
        <v>0</v>
      </c>
      <c r="K13" s="15">
        <v>0</v>
      </c>
      <c r="L13" s="22">
        <v>37</v>
      </c>
      <c r="M13" s="22">
        <v>554</v>
      </c>
      <c r="N13" s="15">
        <v>7</v>
      </c>
      <c r="O13" s="15">
        <v>16</v>
      </c>
      <c r="P13" s="15">
        <v>13</v>
      </c>
      <c r="Q13" s="15">
        <v>5349</v>
      </c>
      <c r="R13" s="15">
        <v>2973</v>
      </c>
      <c r="S13" s="15">
        <v>32947</v>
      </c>
      <c r="T13" s="15">
        <v>6</v>
      </c>
      <c r="U13" s="15">
        <v>1009</v>
      </c>
      <c r="V13" s="15">
        <v>469</v>
      </c>
      <c r="W13" s="15">
        <v>939</v>
      </c>
      <c r="X13" s="15">
        <v>3</v>
      </c>
      <c r="Y13" s="15">
        <v>31</v>
      </c>
      <c r="Z13" s="15">
        <v>3</v>
      </c>
      <c r="AA13" s="15">
        <v>4</v>
      </c>
      <c r="AB13" s="15">
        <v>1741</v>
      </c>
      <c r="AC13" s="15">
        <v>10177</v>
      </c>
      <c r="AD13" s="15">
        <v>10176</v>
      </c>
      <c r="AE13" s="15">
        <v>17477</v>
      </c>
      <c r="AF13" s="15">
        <v>117</v>
      </c>
      <c r="AG13" s="15">
        <v>276</v>
      </c>
      <c r="AH13" s="15">
        <v>0</v>
      </c>
      <c r="AI13" s="15">
        <v>0</v>
      </c>
      <c r="AJ13" s="15">
        <v>0</v>
      </c>
      <c r="AK13" s="15">
        <v>0</v>
      </c>
      <c r="AL13" s="16">
        <v>14071</v>
      </c>
      <c r="AM13" s="16">
        <v>22750</v>
      </c>
      <c r="AN13" s="16">
        <v>2</v>
      </c>
      <c r="AO13" s="16">
        <v>542</v>
      </c>
      <c r="AP13" s="16">
        <v>1</v>
      </c>
      <c r="AQ13" s="16">
        <v>563</v>
      </c>
      <c r="AR13" s="15">
        <v>12</v>
      </c>
      <c r="AS13" s="15">
        <v>819</v>
      </c>
      <c r="AT13" s="15">
        <v>23</v>
      </c>
      <c r="AU13" s="15">
        <v>48</v>
      </c>
      <c r="AV13" s="15">
        <v>2</v>
      </c>
      <c r="AW13" s="18">
        <v>6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6">
        <v>18792</v>
      </c>
      <c r="BE13" s="16">
        <v>42233</v>
      </c>
      <c r="BF13" s="15">
        <v>4</v>
      </c>
      <c r="BG13" s="15">
        <v>3</v>
      </c>
      <c r="BH13" s="15">
        <v>0</v>
      </c>
      <c r="BI13" s="15">
        <v>0</v>
      </c>
      <c r="BJ13" s="16">
        <v>4</v>
      </c>
      <c r="BK13" s="16">
        <v>12</v>
      </c>
    </row>
    <row r="14" spans="1:63">
      <c r="A14" s="2" t="s">
        <v>44</v>
      </c>
      <c r="B14" s="3">
        <f t="shared" si="0"/>
        <v>49139</v>
      </c>
      <c r="C14" s="3">
        <f t="shared" si="0"/>
        <v>186082</v>
      </c>
      <c r="D14" s="15">
        <v>71</v>
      </c>
      <c r="E14" s="15">
        <v>52018</v>
      </c>
      <c r="F14" s="15">
        <v>0</v>
      </c>
      <c r="G14" s="15">
        <v>0</v>
      </c>
      <c r="H14" s="15">
        <v>4</v>
      </c>
      <c r="I14" s="15">
        <v>1536</v>
      </c>
      <c r="J14" s="15">
        <v>0</v>
      </c>
      <c r="K14" s="15">
        <v>0</v>
      </c>
      <c r="L14" s="22">
        <v>39</v>
      </c>
      <c r="M14" s="22">
        <v>713</v>
      </c>
      <c r="N14" s="15">
        <v>7</v>
      </c>
      <c r="O14" s="15">
        <v>71</v>
      </c>
      <c r="P14" s="15">
        <v>16</v>
      </c>
      <c r="Q14" s="15">
        <v>6410</v>
      </c>
      <c r="R14" s="15">
        <v>4759</v>
      </c>
      <c r="S14" s="15">
        <v>32795</v>
      </c>
      <c r="T14" s="15">
        <v>9</v>
      </c>
      <c r="U14" s="15">
        <v>2005</v>
      </c>
      <c r="V14" s="15">
        <v>476</v>
      </c>
      <c r="W14" s="15">
        <v>1135</v>
      </c>
      <c r="X14" s="15">
        <v>5</v>
      </c>
      <c r="Y14" s="15">
        <v>12</v>
      </c>
      <c r="Z14" s="15">
        <v>5</v>
      </c>
      <c r="AA14" s="15">
        <v>1</v>
      </c>
      <c r="AB14" s="15">
        <v>1797</v>
      </c>
      <c r="AC14" s="15">
        <v>6223</v>
      </c>
      <c r="AD14" s="15">
        <v>9993</v>
      </c>
      <c r="AE14" s="15">
        <v>17815</v>
      </c>
      <c r="AF14" s="15">
        <v>1</v>
      </c>
      <c r="AG14" s="15">
        <v>1</v>
      </c>
      <c r="AH14" s="15">
        <v>0</v>
      </c>
      <c r="AI14" s="15">
        <v>0</v>
      </c>
      <c r="AJ14" s="15">
        <v>0</v>
      </c>
      <c r="AK14" s="15">
        <v>0</v>
      </c>
      <c r="AL14" s="16">
        <v>13268</v>
      </c>
      <c r="AM14" s="16">
        <v>21613</v>
      </c>
      <c r="AN14" s="16">
        <v>3</v>
      </c>
      <c r="AO14" s="16">
        <v>275</v>
      </c>
      <c r="AP14" s="16">
        <v>0</v>
      </c>
      <c r="AQ14" s="16">
        <v>0</v>
      </c>
      <c r="AR14" s="15">
        <v>18</v>
      </c>
      <c r="AS14" s="15">
        <v>746</v>
      </c>
      <c r="AT14" s="15">
        <v>18</v>
      </c>
      <c r="AU14" s="15">
        <v>13</v>
      </c>
      <c r="AV14" s="15">
        <v>0</v>
      </c>
      <c r="AW14" s="18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1</v>
      </c>
      <c r="BC14" s="15">
        <v>200</v>
      </c>
      <c r="BD14" s="16">
        <v>18564</v>
      </c>
      <c r="BE14" s="16">
        <v>42424</v>
      </c>
      <c r="BF14" s="15">
        <v>6</v>
      </c>
      <c r="BG14" s="15">
        <v>11</v>
      </c>
      <c r="BH14" s="15">
        <v>0</v>
      </c>
      <c r="BI14" s="15">
        <v>0</v>
      </c>
      <c r="BJ14" s="16">
        <v>79</v>
      </c>
      <c r="BK14" s="16">
        <v>65</v>
      </c>
    </row>
    <row r="15" spans="1:63">
      <c r="A15" s="2" t="s">
        <v>45</v>
      </c>
      <c r="B15" s="3">
        <f t="shared" si="0"/>
        <v>54277</v>
      </c>
      <c r="C15" s="3">
        <f t="shared" si="0"/>
        <v>255297</v>
      </c>
      <c r="D15" s="15">
        <v>125</v>
      </c>
      <c r="E15" s="15">
        <v>101030</v>
      </c>
      <c r="F15" s="15">
        <v>0</v>
      </c>
      <c r="G15" s="15">
        <v>0</v>
      </c>
      <c r="H15" s="15">
        <v>14</v>
      </c>
      <c r="I15" s="15">
        <v>5367</v>
      </c>
      <c r="J15" s="15">
        <v>0</v>
      </c>
      <c r="K15" s="15">
        <v>0</v>
      </c>
      <c r="L15" s="22">
        <v>42</v>
      </c>
      <c r="M15" s="22">
        <v>466</v>
      </c>
      <c r="N15" s="15">
        <v>2</v>
      </c>
      <c r="O15" s="15">
        <v>31</v>
      </c>
      <c r="P15" s="15">
        <v>12</v>
      </c>
      <c r="Q15" s="15">
        <v>3913</v>
      </c>
      <c r="R15" s="15">
        <v>6203</v>
      </c>
      <c r="S15" s="15">
        <v>39230</v>
      </c>
      <c r="T15" s="15">
        <v>6</v>
      </c>
      <c r="U15" s="15">
        <v>1984</v>
      </c>
      <c r="V15" s="15">
        <v>583</v>
      </c>
      <c r="W15" s="15">
        <v>1390</v>
      </c>
      <c r="X15" s="15">
        <v>4</v>
      </c>
      <c r="Y15" s="15">
        <v>21</v>
      </c>
      <c r="Z15" s="15">
        <v>6</v>
      </c>
      <c r="AA15" s="15">
        <v>239</v>
      </c>
      <c r="AB15" s="15">
        <v>3435</v>
      </c>
      <c r="AC15" s="15">
        <v>14393</v>
      </c>
      <c r="AD15" s="15">
        <v>12332</v>
      </c>
      <c r="AE15" s="15">
        <v>22524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6">
        <v>12530</v>
      </c>
      <c r="AM15" s="16">
        <v>19791</v>
      </c>
      <c r="AN15" s="16">
        <v>4</v>
      </c>
      <c r="AO15" s="16">
        <v>911</v>
      </c>
      <c r="AP15" s="16">
        <v>0</v>
      </c>
      <c r="AQ15" s="16">
        <v>0</v>
      </c>
      <c r="AR15" s="15">
        <v>14</v>
      </c>
      <c r="AS15" s="15">
        <v>1034</v>
      </c>
      <c r="AT15" s="15">
        <v>15</v>
      </c>
      <c r="AU15" s="15">
        <v>169</v>
      </c>
      <c r="AV15" s="15">
        <v>1</v>
      </c>
      <c r="AW15" s="18">
        <v>2</v>
      </c>
      <c r="AX15" s="15">
        <v>0</v>
      </c>
      <c r="AY15" s="15">
        <v>0</v>
      </c>
      <c r="AZ15" s="15">
        <v>0</v>
      </c>
      <c r="BA15" s="15">
        <v>0</v>
      </c>
      <c r="BB15" s="15">
        <v>2</v>
      </c>
      <c r="BC15" s="15">
        <v>330</v>
      </c>
      <c r="BD15" s="16">
        <v>18943</v>
      </c>
      <c r="BE15" s="16">
        <v>42460</v>
      </c>
      <c r="BF15" s="15">
        <v>0</v>
      </c>
      <c r="BG15" s="15">
        <v>0</v>
      </c>
      <c r="BH15" s="15">
        <v>0</v>
      </c>
      <c r="BI15" s="15">
        <v>0</v>
      </c>
      <c r="BJ15" s="16">
        <v>4</v>
      </c>
      <c r="BK15" s="16">
        <v>12</v>
      </c>
    </row>
    <row r="16" spans="1:63">
      <c r="A16" s="4" t="s">
        <v>46</v>
      </c>
      <c r="B16" s="3">
        <f t="shared" si="0"/>
        <v>55974</v>
      </c>
      <c r="C16" s="3">
        <f t="shared" si="0"/>
        <v>279171</v>
      </c>
      <c r="D16" s="15">
        <v>83</v>
      </c>
      <c r="E16" s="15">
        <v>112452</v>
      </c>
      <c r="F16" s="15">
        <v>0</v>
      </c>
      <c r="G16" s="15">
        <v>0</v>
      </c>
      <c r="H16" s="15">
        <v>17</v>
      </c>
      <c r="I16" s="15">
        <v>3903</v>
      </c>
      <c r="J16" s="15">
        <v>1</v>
      </c>
      <c r="K16" s="15">
        <v>2866</v>
      </c>
      <c r="L16" s="22">
        <v>42</v>
      </c>
      <c r="M16" s="22">
        <v>998</v>
      </c>
      <c r="N16" s="15">
        <v>3</v>
      </c>
      <c r="O16" s="15">
        <v>41</v>
      </c>
      <c r="P16" s="15">
        <v>13</v>
      </c>
      <c r="Q16" s="15">
        <v>4733</v>
      </c>
      <c r="R16" s="15">
        <v>8624</v>
      </c>
      <c r="S16" s="15">
        <v>53950</v>
      </c>
      <c r="T16" s="15">
        <v>19</v>
      </c>
      <c r="U16" s="15">
        <v>4229</v>
      </c>
      <c r="V16" s="15">
        <v>665</v>
      </c>
      <c r="W16" s="15">
        <v>1480</v>
      </c>
      <c r="X16" s="15">
        <v>2</v>
      </c>
      <c r="Y16" s="15">
        <v>6</v>
      </c>
      <c r="Z16" s="15">
        <v>1</v>
      </c>
      <c r="AA16" s="15">
        <v>23</v>
      </c>
      <c r="AB16" s="15">
        <v>2251</v>
      </c>
      <c r="AC16" s="15">
        <v>8902</v>
      </c>
      <c r="AD16" s="15">
        <v>10615</v>
      </c>
      <c r="AE16" s="15">
        <v>17998</v>
      </c>
      <c r="AF16" s="15">
        <v>993</v>
      </c>
      <c r="AG16" s="15">
        <v>1151</v>
      </c>
      <c r="AH16" s="15">
        <v>0</v>
      </c>
      <c r="AI16" s="15">
        <v>0</v>
      </c>
      <c r="AJ16" s="15">
        <v>0</v>
      </c>
      <c r="AK16" s="15">
        <v>0</v>
      </c>
      <c r="AL16" s="16">
        <v>12145</v>
      </c>
      <c r="AM16" s="16">
        <v>18873</v>
      </c>
      <c r="AN16" s="16">
        <v>4</v>
      </c>
      <c r="AO16" s="16">
        <v>527</v>
      </c>
      <c r="AP16" s="16">
        <v>0</v>
      </c>
      <c r="AQ16" s="16">
        <v>0</v>
      </c>
      <c r="AR16" s="15">
        <v>15</v>
      </c>
      <c r="AS16" s="15">
        <v>785</v>
      </c>
      <c r="AT16" s="15">
        <v>25</v>
      </c>
      <c r="AU16" s="15">
        <v>75</v>
      </c>
      <c r="AV16" s="15">
        <v>1</v>
      </c>
      <c r="AW16" s="18">
        <v>1</v>
      </c>
      <c r="AX16" s="15">
        <v>0</v>
      </c>
      <c r="AY16" s="15">
        <v>0</v>
      </c>
      <c r="AZ16" s="15">
        <v>0</v>
      </c>
      <c r="BA16" s="15">
        <v>0</v>
      </c>
      <c r="BB16" s="15">
        <v>1</v>
      </c>
      <c r="BC16" s="15">
        <v>200</v>
      </c>
      <c r="BD16" s="15">
        <v>20428</v>
      </c>
      <c r="BE16" s="16">
        <v>45931</v>
      </c>
      <c r="BF16" s="15">
        <v>22</v>
      </c>
      <c r="BG16" s="15">
        <v>37</v>
      </c>
      <c r="BH16" s="15">
        <v>0</v>
      </c>
      <c r="BI16" s="15">
        <v>0</v>
      </c>
      <c r="BJ16" s="16">
        <v>4</v>
      </c>
      <c r="BK16" s="16">
        <v>10</v>
      </c>
    </row>
    <row r="17" spans="2:63">
      <c r="B17" s="6"/>
    </row>
    <row r="18" spans="2:63"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</row>
    <row r="19" spans="2:63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</row>
    <row r="20" spans="2:63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</row>
    <row r="21" spans="2:63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</row>
    <row r="22" spans="2:63"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</row>
    <row r="23" spans="2:63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</row>
    <row r="24" spans="2:63"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2:63"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</row>
    <row r="26" spans="2:63"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</row>
    <row r="27" spans="2:63"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</row>
    <row r="28" spans="2:63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</row>
    <row r="29" spans="2:63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2:63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2:63">
      <c r="D31" s="6"/>
    </row>
    <row r="32" spans="2:63">
      <c r="D32" s="6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</sheetData>
  <mergeCells count="33">
    <mergeCell ref="A1:A3"/>
    <mergeCell ref="B2:C2"/>
    <mergeCell ref="D2:E2"/>
    <mergeCell ref="F2:G2"/>
    <mergeCell ref="H2:I2"/>
    <mergeCell ref="Z2:AA2"/>
    <mergeCell ref="BH2:BI2"/>
    <mergeCell ref="J2:K2"/>
    <mergeCell ref="L2:M2"/>
    <mergeCell ref="N2:O2"/>
    <mergeCell ref="P2:Q2"/>
    <mergeCell ref="R2:S2"/>
    <mergeCell ref="X2:Y2"/>
    <mergeCell ref="AF2:AG2"/>
    <mergeCell ref="AB2:AC2"/>
    <mergeCell ref="AJ2:AK2"/>
    <mergeCell ref="AL2:AM2"/>
    <mergeCell ref="BJ2:BK2"/>
    <mergeCell ref="B1:BK1"/>
    <mergeCell ref="AX2:AY2"/>
    <mergeCell ref="AZ2:BA2"/>
    <mergeCell ref="BB2:BC2"/>
    <mergeCell ref="BD2:BE2"/>
    <mergeCell ref="BF2:BG2"/>
    <mergeCell ref="AN2:AO2"/>
    <mergeCell ref="AP2:AQ2"/>
    <mergeCell ref="AR2:AS2"/>
    <mergeCell ref="AT2:AU2"/>
    <mergeCell ref="AV2:AW2"/>
    <mergeCell ref="AD2:AE2"/>
    <mergeCell ref="T2:U2"/>
    <mergeCell ref="V2:W2"/>
    <mergeCell ref="AH2:AI2"/>
  </mergeCells>
  <phoneticPr fontId="1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workbookViewId="0">
      <selection activeCell="I24" sqref="I24"/>
    </sheetView>
  </sheetViews>
  <sheetFormatPr defaultRowHeight="16.5"/>
  <cols>
    <col min="1" max="1" width="44.25" bestFit="1" customWidth="1"/>
    <col min="2" max="2" width="9" bestFit="1" customWidth="1"/>
    <col min="3" max="3" width="11" bestFit="1" customWidth="1"/>
    <col min="4" max="4" width="9.25" bestFit="1" customWidth="1"/>
    <col min="5" max="5" width="11" bestFit="1" customWidth="1"/>
    <col min="7" max="7" width="10.75" customWidth="1"/>
  </cols>
  <sheetData>
    <row r="1" spans="1:7">
      <c r="A1" s="26" t="s">
        <v>50</v>
      </c>
      <c r="B1" s="27" t="s">
        <v>1</v>
      </c>
      <c r="C1" s="28"/>
      <c r="D1" s="27">
        <v>2020</v>
      </c>
      <c r="E1" s="28"/>
      <c r="F1" s="27">
        <v>2021</v>
      </c>
      <c r="G1" s="28"/>
    </row>
    <row r="2" spans="1:7">
      <c r="A2" s="24" t="s">
        <v>50</v>
      </c>
      <c r="B2" s="1" t="s">
        <v>32</v>
      </c>
      <c r="C2" s="1" t="s">
        <v>33</v>
      </c>
      <c r="D2" s="1" t="s">
        <v>32</v>
      </c>
      <c r="E2" s="1" t="s">
        <v>33</v>
      </c>
      <c r="F2" s="14" t="s">
        <v>32</v>
      </c>
      <c r="G2" s="14" t="s">
        <v>33</v>
      </c>
    </row>
    <row r="3" spans="1:7">
      <c r="A3" s="2" t="s">
        <v>2</v>
      </c>
      <c r="B3" s="3">
        <v>912248</v>
      </c>
      <c r="C3" s="3">
        <v>4107722</v>
      </c>
      <c r="D3" s="3">
        <f>SUM(D4:D33)</f>
        <v>1068141</v>
      </c>
      <c r="E3" s="3">
        <f>SUM(E4:E33)</f>
        <v>4597735.2317868602</v>
      </c>
      <c r="F3" s="3">
        <f>SUM(F4:F33)</f>
        <v>1282291</v>
      </c>
      <c r="G3" s="3">
        <f>SUM(G4:G33)</f>
        <v>5366074.145197791</v>
      </c>
    </row>
    <row r="4" spans="1:7">
      <c r="A4" s="2" t="s">
        <v>3</v>
      </c>
      <c r="B4" s="3">
        <v>1442</v>
      </c>
      <c r="C4" s="3">
        <v>1625062</v>
      </c>
      <c r="D4" s="3">
        <v>1432</v>
      </c>
      <c r="E4" s="3">
        <v>1768348.8280434899</v>
      </c>
      <c r="F4" s="21">
        <v>1586</v>
      </c>
      <c r="G4" s="21">
        <v>1961912.66696293</v>
      </c>
    </row>
    <row r="5" spans="1:7">
      <c r="A5" s="2" t="s">
        <v>4</v>
      </c>
      <c r="B5" s="3">
        <v>7</v>
      </c>
      <c r="C5" s="3">
        <v>3583</v>
      </c>
      <c r="D5" s="3">
        <v>4</v>
      </c>
      <c r="E5" s="3">
        <v>1487.5151599999999</v>
      </c>
      <c r="F5" s="21">
        <v>3</v>
      </c>
      <c r="G5" s="21">
        <v>1077.1956600000001</v>
      </c>
    </row>
    <row r="6" spans="1:7">
      <c r="A6" s="2" t="s">
        <v>5</v>
      </c>
      <c r="B6" s="3">
        <v>476</v>
      </c>
      <c r="C6" s="3">
        <v>163635</v>
      </c>
      <c r="D6" s="3">
        <v>431</v>
      </c>
      <c r="E6" s="3">
        <v>159650.36154965</v>
      </c>
      <c r="F6" s="21">
        <v>421</v>
      </c>
      <c r="G6" s="21">
        <v>144618.01352035001</v>
      </c>
    </row>
    <row r="7" spans="1:7">
      <c r="A7" s="2" t="s">
        <v>6</v>
      </c>
      <c r="B7" s="3">
        <v>58</v>
      </c>
      <c r="C7" s="3">
        <v>50064</v>
      </c>
      <c r="D7" s="3">
        <v>36</v>
      </c>
      <c r="E7" s="3">
        <v>31535.3619272</v>
      </c>
      <c r="F7" s="21">
        <v>29</v>
      </c>
      <c r="G7" s="21">
        <v>29329.476972500001</v>
      </c>
    </row>
    <row r="8" spans="1:7">
      <c r="A8" s="2" t="s">
        <v>7</v>
      </c>
      <c r="B8" s="3">
        <v>6326</v>
      </c>
      <c r="C8" s="3">
        <v>55754</v>
      </c>
      <c r="D8" s="3">
        <v>6666</v>
      </c>
      <c r="E8" s="3">
        <v>59559.353228139997</v>
      </c>
      <c r="F8" s="21">
        <v>6807</v>
      </c>
      <c r="G8" s="21">
        <v>59130.068378379998</v>
      </c>
    </row>
    <row r="9" spans="1:7">
      <c r="A9" s="2" t="s">
        <v>8</v>
      </c>
      <c r="B9" s="3">
        <v>231</v>
      </c>
      <c r="C9" s="3">
        <v>1603</v>
      </c>
      <c r="D9" s="3">
        <v>179</v>
      </c>
      <c r="E9" s="3">
        <v>1371.9437511399999</v>
      </c>
      <c r="F9" s="21">
        <v>175</v>
      </c>
      <c r="G9" s="21">
        <v>1355.7812116800001</v>
      </c>
    </row>
    <row r="10" spans="1:7">
      <c r="A10" s="2" t="s">
        <v>31</v>
      </c>
      <c r="B10" s="3" t="s">
        <v>34</v>
      </c>
      <c r="C10" s="3" t="s">
        <v>34</v>
      </c>
      <c r="D10" s="3">
        <v>1</v>
      </c>
      <c r="E10" s="3">
        <v>5.473611</v>
      </c>
      <c r="F10" s="21">
        <v>1</v>
      </c>
      <c r="G10" s="21">
        <v>5.473611</v>
      </c>
    </row>
    <row r="11" spans="1:7">
      <c r="A11" s="2" t="s">
        <v>9</v>
      </c>
      <c r="B11" s="3">
        <v>453</v>
      </c>
      <c r="C11" s="3">
        <v>171539</v>
      </c>
      <c r="D11" s="3">
        <v>498</v>
      </c>
      <c r="E11" s="3">
        <v>178517.09949886001</v>
      </c>
      <c r="F11" s="21">
        <v>529</v>
      </c>
      <c r="G11" s="21">
        <v>180874.57768230999</v>
      </c>
    </row>
    <row r="12" spans="1:7">
      <c r="A12" s="2" t="s">
        <v>10</v>
      </c>
      <c r="B12" s="3">
        <v>1046</v>
      </c>
      <c r="C12" s="3">
        <v>195529</v>
      </c>
      <c r="D12" s="3">
        <v>2568</v>
      </c>
      <c r="E12" s="3">
        <v>257576.19879887</v>
      </c>
      <c r="F12" s="21">
        <v>35628</v>
      </c>
      <c r="G12" s="21">
        <v>418093.72394649003</v>
      </c>
    </row>
    <row r="13" spans="1:7">
      <c r="A13" s="2" t="s">
        <v>11</v>
      </c>
      <c r="B13" s="3">
        <v>99</v>
      </c>
      <c r="C13" s="3">
        <v>49601</v>
      </c>
      <c r="D13" s="3">
        <v>120</v>
      </c>
      <c r="E13" s="3">
        <v>48109.764999999999</v>
      </c>
      <c r="F13" s="21">
        <v>157</v>
      </c>
      <c r="G13" s="21">
        <v>37453.7765</v>
      </c>
    </row>
    <row r="14" spans="1:7">
      <c r="A14" s="2" t="s">
        <v>12</v>
      </c>
      <c r="B14" s="3">
        <v>11633</v>
      </c>
      <c r="C14" s="3">
        <v>31088</v>
      </c>
      <c r="D14" s="3">
        <v>9886</v>
      </c>
      <c r="E14" s="3">
        <v>25840.3074237</v>
      </c>
      <c r="F14" s="21">
        <v>10912</v>
      </c>
      <c r="G14" s="21">
        <v>28041.63384341</v>
      </c>
    </row>
    <row r="15" spans="1:7">
      <c r="A15" s="2" t="s">
        <v>13</v>
      </c>
      <c r="B15" s="3">
        <v>48</v>
      </c>
      <c r="C15" s="3">
        <v>264</v>
      </c>
      <c r="D15" s="3">
        <v>59</v>
      </c>
      <c r="E15" s="3">
        <v>595.36073610000005</v>
      </c>
      <c r="F15" s="21">
        <v>101</v>
      </c>
      <c r="G15" s="21">
        <v>782.8388559</v>
      </c>
    </row>
    <row r="16" spans="1:7">
      <c r="A16" s="2" t="s">
        <v>14</v>
      </c>
      <c r="B16" s="3">
        <v>29</v>
      </c>
      <c r="C16" s="3">
        <v>1070</v>
      </c>
      <c r="D16" s="3">
        <v>31</v>
      </c>
      <c r="E16" s="3">
        <v>195.74369999999999</v>
      </c>
      <c r="F16" s="21">
        <v>57</v>
      </c>
      <c r="G16" s="21">
        <v>291.93192900000003</v>
      </c>
    </row>
    <row r="17" spans="1:7">
      <c r="A17" s="2" t="s">
        <v>15</v>
      </c>
      <c r="B17" s="3">
        <v>155147</v>
      </c>
      <c r="C17" s="3">
        <v>334433</v>
      </c>
      <c r="D17" s="3">
        <v>180350</v>
      </c>
      <c r="E17" s="3">
        <v>381856.73721307004</v>
      </c>
      <c r="F17" s="21">
        <v>179671</v>
      </c>
      <c r="G17" s="21">
        <v>401883.23405137</v>
      </c>
    </row>
    <row r="18" spans="1:7">
      <c r="A18" s="2" t="s">
        <v>16</v>
      </c>
      <c r="B18" s="3">
        <v>303750</v>
      </c>
      <c r="C18" s="3">
        <v>560578</v>
      </c>
      <c r="D18" s="3">
        <v>315491</v>
      </c>
      <c r="E18" s="3">
        <v>587718.36643872003</v>
      </c>
      <c r="F18" s="21">
        <v>375075</v>
      </c>
      <c r="G18" s="21">
        <v>699538.80737400998</v>
      </c>
    </row>
    <row r="19" spans="1:7">
      <c r="A19" s="2" t="s">
        <v>17</v>
      </c>
      <c r="B19" s="3">
        <v>3462</v>
      </c>
      <c r="C19" s="3">
        <v>5398</v>
      </c>
      <c r="D19" s="3">
        <v>6005</v>
      </c>
      <c r="E19" s="3">
        <v>6529.7857808999997</v>
      </c>
      <c r="F19" s="21">
        <v>5647</v>
      </c>
      <c r="G19" s="21">
        <v>8940.8618968999999</v>
      </c>
    </row>
    <row r="20" spans="1:7">
      <c r="A20" s="2" t="s">
        <v>18</v>
      </c>
      <c r="B20" s="3">
        <v>37</v>
      </c>
      <c r="C20" s="3">
        <v>12</v>
      </c>
      <c r="D20" s="3">
        <v>35</v>
      </c>
      <c r="E20" s="3">
        <v>11.37313</v>
      </c>
      <c r="F20" s="21">
        <v>34</v>
      </c>
      <c r="G20" s="21">
        <v>11.108129999999999</v>
      </c>
    </row>
    <row r="21" spans="1:7">
      <c r="A21" s="2" t="s">
        <v>19</v>
      </c>
      <c r="B21" s="3">
        <v>6</v>
      </c>
      <c r="C21" s="3">
        <v>1304</v>
      </c>
      <c r="D21" s="3">
        <v>10</v>
      </c>
      <c r="E21" s="3">
        <v>1788.0987173399999</v>
      </c>
      <c r="F21" s="21">
        <v>10</v>
      </c>
      <c r="G21" s="21">
        <v>1784.0487173399999</v>
      </c>
    </row>
    <row r="22" spans="1:7">
      <c r="A22" s="2" t="s">
        <v>20</v>
      </c>
      <c r="B22" s="3">
        <v>183184</v>
      </c>
      <c r="C22" s="3">
        <v>261975</v>
      </c>
      <c r="D22" s="3">
        <v>226661</v>
      </c>
      <c r="E22" s="3">
        <v>329522.55596408999</v>
      </c>
      <c r="F22" s="21">
        <v>269443</v>
      </c>
      <c r="G22" s="21">
        <v>416754.86081848003</v>
      </c>
    </row>
    <row r="23" spans="1:7">
      <c r="A23" s="2" t="s">
        <v>21</v>
      </c>
      <c r="B23" s="3">
        <v>48</v>
      </c>
      <c r="C23" s="3">
        <v>14357</v>
      </c>
      <c r="D23" s="3">
        <v>90</v>
      </c>
      <c r="E23" s="3">
        <v>25016.52334</v>
      </c>
      <c r="F23" s="21">
        <v>129</v>
      </c>
      <c r="G23" s="21">
        <v>31184.111999000001</v>
      </c>
    </row>
    <row r="24" spans="1:7">
      <c r="A24" s="2" t="s">
        <v>22</v>
      </c>
      <c r="B24" s="3">
        <v>24</v>
      </c>
      <c r="C24" s="3">
        <v>2256</v>
      </c>
      <c r="D24" s="3">
        <v>30</v>
      </c>
      <c r="E24" s="3">
        <v>2948.4536819999998</v>
      </c>
      <c r="F24" s="21">
        <v>35</v>
      </c>
      <c r="G24" s="21">
        <v>3594.604182</v>
      </c>
    </row>
    <row r="25" spans="1:7">
      <c r="A25" s="2" t="s">
        <v>23</v>
      </c>
      <c r="B25" s="3">
        <v>453</v>
      </c>
      <c r="C25" s="3">
        <v>69138</v>
      </c>
      <c r="D25" s="3">
        <v>515</v>
      </c>
      <c r="E25" s="3">
        <v>72266.423999999999</v>
      </c>
      <c r="F25" s="21">
        <v>573</v>
      </c>
      <c r="G25" s="21">
        <v>68327.304000000004</v>
      </c>
    </row>
    <row r="26" spans="1:7">
      <c r="A26" s="2" t="s">
        <v>24</v>
      </c>
      <c r="B26" s="3">
        <v>473</v>
      </c>
      <c r="C26" s="3">
        <v>1514</v>
      </c>
      <c r="D26" s="3">
        <v>744</v>
      </c>
      <c r="E26" s="3">
        <v>2233.3387107200001</v>
      </c>
      <c r="F26" s="21">
        <v>883</v>
      </c>
      <c r="G26" s="21">
        <v>1958.60375707</v>
      </c>
    </row>
    <row r="27" spans="1:7">
      <c r="A27" s="2" t="s">
        <v>25</v>
      </c>
      <c r="B27" s="3">
        <v>33</v>
      </c>
      <c r="C27" s="3">
        <v>77</v>
      </c>
      <c r="D27" s="3">
        <v>81</v>
      </c>
      <c r="E27" s="3">
        <v>141.74656714</v>
      </c>
      <c r="F27" s="21">
        <v>93</v>
      </c>
      <c r="G27" s="21">
        <v>143.14318634</v>
      </c>
    </row>
    <row r="28" spans="1:7">
      <c r="A28" s="2" t="s">
        <v>26</v>
      </c>
      <c r="B28" s="3">
        <v>9</v>
      </c>
      <c r="C28" s="3">
        <v>7273</v>
      </c>
      <c r="D28" s="3">
        <v>9</v>
      </c>
      <c r="E28" s="3">
        <v>6878</v>
      </c>
      <c r="F28" s="21">
        <v>5</v>
      </c>
      <c r="G28" s="21">
        <v>6350</v>
      </c>
    </row>
    <row r="29" spans="1:7">
      <c r="A29" s="2" t="s">
        <v>27</v>
      </c>
      <c r="B29" s="3">
        <v>47</v>
      </c>
      <c r="C29" s="3">
        <v>4760</v>
      </c>
      <c r="D29" s="3">
        <v>38</v>
      </c>
      <c r="E29" s="3">
        <v>3374.1964600000001</v>
      </c>
      <c r="F29" s="21">
        <v>28</v>
      </c>
      <c r="G29" s="21">
        <v>3143.6742199999999</v>
      </c>
    </row>
    <row r="30" spans="1:7">
      <c r="A30" s="2" t="s">
        <v>28</v>
      </c>
      <c r="B30" s="3">
        <v>5</v>
      </c>
      <c r="C30" s="3">
        <v>1924</v>
      </c>
      <c r="D30" s="3">
        <v>17</v>
      </c>
      <c r="E30" s="3">
        <v>5489.2</v>
      </c>
      <c r="F30" s="21">
        <v>20</v>
      </c>
      <c r="G30" s="21">
        <v>6004.2</v>
      </c>
    </row>
    <row r="31" spans="1:7">
      <c r="A31" s="2" t="s">
        <v>29</v>
      </c>
      <c r="B31" s="3">
        <v>243721</v>
      </c>
      <c r="C31" s="3">
        <v>493930</v>
      </c>
      <c r="D31" s="3">
        <v>315602</v>
      </c>
      <c r="E31" s="3">
        <v>637904.3448357</v>
      </c>
      <c r="F31" s="21">
        <v>393162</v>
      </c>
      <c r="G31" s="21">
        <v>850481.22434352001</v>
      </c>
    </row>
    <row r="32" spans="1:7">
      <c r="A32" s="4" t="s">
        <v>30</v>
      </c>
      <c r="B32" s="3">
        <v>1</v>
      </c>
      <c r="C32" s="3">
        <v>0</v>
      </c>
      <c r="D32" s="3">
        <v>210</v>
      </c>
      <c r="E32" s="3">
        <v>293.81147199999998</v>
      </c>
      <c r="F32" s="21">
        <v>215</v>
      </c>
      <c r="G32" s="21">
        <v>292.58667200000002</v>
      </c>
    </row>
    <row r="33" spans="1:7">
      <c r="A33" s="4" t="s">
        <v>51</v>
      </c>
      <c r="B33" s="3" t="s">
        <v>52</v>
      </c>
      <c r="C33" s="3" t="s">
        <v>53</v>
      </c>
      <c r="D33" s="3">
        <v>342</v>
      </c>
      <c r="E33" s="3">
        <v>968.96304702999998</v>
      </c>
      <c r="F33" s="21">
        <v>862</v>
      </c>
      <c r="G33" s="21">
        <v>2714.6127758100001</v>
      </c>
    </row>
    <row r="34" spans="1:7">
      <c r="F34" s="20"/>
      <c r="G34" s="20"/>
    </row>
  </sheetData>
  <mergeCells count="4">
    <mergeCell ref="A1:A2"/>
    <mergeCell ref="B1:C1"/>
    <mergeCell ref="D1:E1"/>
    <mergeCell ref="F1:G1"/>
  </mergeCells>
  <phoneticPr fontId="1" type="noConversion"/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" sqref="C1"/>
    </sheetView>
  </sheetViews>
  <sheetFormatPr defaultRowHeight="16.5"/>
  <cols>
    <col min="1" max="1" width="17.25" bestFit="1" customWidth="1"/>
  </cols>
  <sheetData>
    <row r="1" spans="1:4">
      <c r="A1" s="5" t="s">
        <v>47</v>
      </c>
      <c r="B1" s="1" t="s">
        <v>1</v>
      </c>
      <c r="C1" s="1" t="s">
        <v>48</v>
      </c>
      <c r="D1" s="14" t="s">
        <v>67</v>
      </c>
    </row>
    <row r="2" spans="1:4">
      <c r="A2" s="2" t="s">
        <v>2</v>
      </c>
      <c r="B2" s="3">
        <v>207000</v>
      </c>
      <c r="C2" s="3">
        <v>246107</v>
      </c>
      <c r="D2" s="3">
        <v>239688</v>
      </c>
    </row>
    <row r="3" spans="1:4">
      <c r="A3" s="2" t="s">
        <v>3</v>
      </c>
      <c r="B3" s="3">
        <v>179158</v>
      </c>
      <c r="C3" s="3">
        <v>226050</v>
      </c>
      <c r="D3" s="3">
        <v>221497</v>
      </c>
    </row>
    <row r="4" spans="1:4">
      <c r="A4" s="2" t="s">
        <v>4</v>
      </c>
      <c r="B4" s="3">
        <v>1198</v>
      </c>
      <c r="C4" s="3" t="s">
        <v>49</v>
      </c>
      <c r="D4" s="3" t="s">
        <v>49</v>
      </c>
    </row>
    <row r="5" spans="1:4">
      <c r="A5" s="2" t="s">
        <v>5</v>
      </c>
      <c r="B5" s="3">
        <v>21610</v>
      </c>
      <c r="C5" s="3">
        <v>18129</v>
      </c>
      <c r="D5" s="3">
        <v>15651</v>
      </c>
    </row>
    <row r="6" spans="1:4">
      <c r="A6" s="4" t="s">
        <v>6</v>
      </c>
      <c r="B6" s="3">
        <v>5034</v>
      </c>
      <c r="C6" s="3">
        <v>1928</v>
      </c>
      <c r="D6" s="3">
        <v>2540</v>
      </c>
    </row>
    <row r="7" spans="1:4">
      <c r="D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F5" sqref="F5"/>
    </sheetView>
  </sheetViews>
  <sheetFormatPr defaultRowHeight="16.5"/>
  <cols>
    <col min="1" max="1" width="17.25" bestFit="1" customWidth="1"/>
  </cols>
  <sheetData>
    <row r="1" spans="1:4">
      <c r="A1" s="5" t="s">
        <v>47</v>
      </c>
      <c r="B1" s="1" t="s">
        <v>1</v>
      </c>
      <c r="C1" s="1" t="s">
        <v>48</v>
      </c>
      <c r="D1" s="14" t="s">
        <v>67</v>
      </c>
    </row>
    <row r="2" spans="1:4">
      <c r="A2" s="2" t="s">
        <v>2</v>
      </c>
      <c r="B2" s="3">
        <v>757549</v>
      </c>
      <c r="C2" s="3">
        <v>773892</v>
      </c>
      <c r="D2" s="3">
        <f>SUM(D3:D6)</f>
        <v>829632</v>
      </c>
    </row>
    <row r="3" spans="1:4">
      <c r="A3" s="2" t="s">
        <v>3</v>
      </c>
      <c r="B3" s="3">
        <v>657690</v>
      </c>
      <c r="C3" s="3">
        <v>693847</v>
      </c>
      <c r="D3" s="3">
        <v>762825</v>
      </c>
    </row>
    <row r="4" spans="1:4">
      <c r="A4" s="2" t="s">
        <v>4</v>
      </c>
      <c r="B4" s="3">
        <v>4594</v>
      </c>
      <c r="C4" s="3">
        <v>2355</v>
      </c>
      <c r="D4" s="3">
        <v>1690</v>
      </c>
    </row>
    <row r="5" spans="1:4">
      <c r="A5" s="2" t="s">
        <v>5</v>
      </c>
      <c r="B5" s="3">
        <v>71534</v>
      </c>
      <c r="C5" s="3">
        <v>62812</v>
      </c>
      <c r="D5" s="3">
        <v>56648</v>
      </c>
    </row>
    <row r="6" spans="1:4">
      <c r="A6" s="4" t="s">
        <v>6</v>
      </c>
      <c r="B6" s="3">
        <v>23731</v>
      </c>
      <c r="C6" s="3">
        <v>14878</v>
      </c>
      <c r="D6" s="3">
        <v>8469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2022-04-18T04:39:38Z</cp:lastPrinted>
  <dcterms:created xsi:type="dcterms:W3CDTF">2021-04-28T08:19:46Z</dcterms:created>
  <dcterms:modified xsi:type="dcterms:W3CDTF">2022-07-25T01:39:54Z</dcterms:modified>
</cp:coreProperties>
</file>