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C:\Users\user\Desktop\업무\정기업무\주택보증통계\2024\"/>
    </mc:Choice>
  </mc:AlternateContent>
  <bookViews>
    <workbookView xWindow="0" yWindow="0" windowWidth="28800" windowHeight="12255" activeTab="2"/>
  </bookViews>
  <sheets>
    <sheet name="통계개요" sheetId="6" r:id="rId1"/>
    <sheet name="1. 보증발급내역" sheetId="1" r:id="rId2"/>
    <sheet name="2. 보증잔액" sheetId="5" r:id="rId3"/>
    <sheet name="3. 보증발급기준_분양보증세대수" sheetId="3" r:id="rId4"/>
    <sheet name="4. 보증잔액기준_분양보증세대수" sheetId="4" r:id="rId5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F2" i="4" l="1"/>
  <c r="K3" i="5" l="1"/>
  <c r="J3" i="5"/>
  <c r="E2" i="4" l="1"/>
  <c r="I3" i="5"/>
  <c r="H3" i="5"/>
  <c r="B5" i="1" l="1"/>
  <c r="C5" i="1"/>
  <c r="B6" i="1"/>
  <c r="C6" i="1"/>
  <c r="B7" i="1"/>
  <c r="C7" i="1"/>
  <c r="B8" i="1"/>
  <c r="C8" i="1"/>
  <c r="B9" i="1"/>
  <c r="C9" i="1"/>
  <c r="B10" i="1"/>
  <c r="C10" i="1"/>
  <c r="B11" i="1"/>
  <c r="C11" i="1"/>
  <c r="B12" i="1"/>
  <c r="C12" i="1"/>
  <c r="B13" i="1"/>
  <c r="C13" i="1"/>
  <c r="B14" i="1"/>
  <c r="C14" i="1"/>
  <c r="B15" i="1"/>
  <c r="C15" i="1"/>
  <c r="B16" i="1"/>
  <c r="C16" i="1"/>
  <c r="B4" i="1"/>
  <c r="C4" i="1"/>
  <c r="D2" i="4" l="1"/>
  <c r="G3" i="5" l="1"/>
  <c r="F3" i="5"/>
  <c r="E3" i="5" l="1"/>
  <c r="D3" i="5"/>
</calcChain>
</file>

<file path=xl/sharedStrings.xml><?xml version="1.0" encoding="utf-8"?>
<sst xmlns="http://schemas.openxmlformats.org/spreadsheetml/2006/main" count="217" uniqueCount="71">
  <si>
    <t>월별(1)</t>
  </si>
  <si>
    <t>2019</t>
  </si>
  <si>
    <t>합계</t>
  </si>
  <si>
    <t>주택분양</t>
  </si>
  <si>
    <t>주택임대</t>
  </si>
  <si>
    <t>주상복합주택분양</t>
  </si>
  <si>
    <t>오피스텔분양</t>
  </si>
  <si>
    <t>하자보수</t>
  </si>
  <si>
    <t>인허가</t>
  </si>
  <si>
    <t>조합주택시공</t>
  </si>
  <si>
    <t>임대보증금</t>
  </si>
  <si>
    <t>PF</t>
  </si>
  <si>
    <t>하도급대금지급</t>
  </si>
  <si>
    <t>주택도시기금 건설자금대출(주택)</t>
  </si>
  <si>
    <t>정비사업자금</t>
  </si>
  <si>
    <t>주택구입자금</t>
  </si>
  <si>
    <t>주택임차자금</t>
  </si>
  <si>
    <t>주택도시기금 전세자금대출(오피스텔전세자금)</t>
  </si>
  <si>
    <t>전세임대주택 전세보증금반환</t>
  </si>
  <si>
    <t>전세자금대출특약</t>
  </si>
  <si>
    <t>임대주택매입자금</t>
  </si>
  <si>
    <t>임차료지급</t>
  </si>
  <si>
    <t>임대리츠PF</t>
  </si>
  <si>
    <t>도시재생사업금융</t>
  </si>
  <si>
    <t>도시재생사업금융특례</t>
  </si>
  <si>
    <t>리츠회사채</t>
  </si>
  <si>
    <t>모기지</t>
  </si>
  <si>
    <t>후분양대출</t>
  </si>
  <si>
    <t>전세보증금반환</t>
  </si>
  <si>
    <t>임대관리</t>
  </si>
  <si>
    <t>감리비</t>
  </si>
  <si>
    <t>건수 (건)</t>
  </si>
  <si>
    <t>금액 (억원)</t>
  </si>
  <si>
    <t>-</t>
  </si>
  <si>
    <t>1월</t>
  </si>
  <si>
    <t>2월</t>
  </si>
  <si>
    <t>3월</t>
  </si>
  <si>
    <t>4월</t>
  </si>
  <si>
    <t>5월</t>
  </si>
  <si>
    <t>6월</t>
  </si>
  <si>
    <t>7월</t>
  </si>
  <si>
    <t>8월</t>
  </si>
  <si>
    <t>9월</t>
  </si>
  <si>
    <t>10월</t>
  </si>
  <si>
    <t>11월</t>
  </si>
  <si>
    <t>12월</t>
  </si>
  <si>
    <t>분양보증별(1)</t>
  </si>
  <si>
    <t>2020</t>
  </si>
  <si>
    <t>-</t>
    <phoneticPr fontId="1" type="noConversion"/>
  </si>
  <si>
    <t>보증별(1)</t>
  </si>
  <si>
    <t>리모델링자금보증</t>
    <phoneticPr fontId="1" type="noConversion"/>
  </si>
  <si>
    <t>-</t>
    <phoneticPr fontId="1" type="noConversion"/>
  </si>
  <si>
    <t>-</t>
    <phoneticPr fontId="1" type="noConversion"/>
  </si>
  <si>
    <t>리모델링자금보증</t>
    <phoneticPr fontId="1" type="noConversion"/>
  </si>
  <si>
    <r>
      <t>ㅇ</t>
    </r>
    <r>
      <rPr>
        <b/>
        <sz val="15"/>
        <color rgb="FF000000"/>
        <rFont val="한양신명조"/>
        <family val="3"/>
        <charset val="129"/>
      </rPr>
      <t xml:space="preserve"> </t>
    </r>
    <r>
      <rPr>
        <b/>
        <sz val="15"/>
        <color rgb="FF000000"/>
        <rFont val="맑은 고딕"/>
        <family val="3"/>
        <charset val="129"/>
        <scheme val="minor"/>
      </rPr>
      <t xml:space="preserve">통계명칭 </t>
    </r>
    <r>
      <rPr>
        <b/>
        <sz val="15"/>
        <color rgb="FF000000"/>
        <rFont val="한양신명조"/>
        <family val="3"/>
        <charset val="129"/>
      </rPr>
      <t>:</t>
    </r>
    <r>
      <rPr>
        <b/>
        <sz val="15"/>
        <color rgb="FF000000"/>
        <rFont val="맑은 고딕"/>
        <family val="3"/>
        <charset val="129"/>
        <scheme val="minor"/>
      </rPr>
      <t>『주택보증통계』</t>
    </r>
    <phoneticPr fontId="8" type="noConversion"/>
  </si>
  <si>
    <r>
      <t xml:space="preserve">ㅇ 작성기관 </t>
    </r>
    <r>
      <rPr>
        <b/>
        <sz val="15"/>
        <color rgb="FF000000"/>
        <rFont val="한양신명조"/>
        <family val="3"/>
        <charset val="129"/>
      </rPr>
      <t xml:space="preserve">: </t>
    </r>
    <r>
      <rPr>
        <b/>
        <sz val="15"/>
        <color rgb="FF000000"/>
        <rFont val="맑은 고딕"/>
        <family val="3"/>
        <charset val="129"/>
        <scheme val="minor"/>
      </rPr>
      <t>주택도시보증공사</t>
    </r>
  </si>
  <si>
    <t>ㅇ 조사목적</t>
  </si>
  <si>
    <r>
      <t>ㅇ</t>
    </r>
    <r>
      <rPr>
        <sz val="15"/>
        <color rgb="FF000000"/>
        <rFont val="한양신명조"/>
        <family val="3"/>
        <charset val="129"/>
      </rPr>
      <t xml:space="preserve"> </t>
    </r>
    <r>
      <rPr>
        <b/>
        <sz val="15"/>
        <color rgb="FF000000"/>
        <rFont val="맑은 고딕"/>
        <family val="3"/>
        <charset val="129"/>
        <scheme val="minor"/>
      </rPr>
      <t xml:space="preserve">조사대상 </t>
    </r>
    <r>
      <rPr>
        <sz val="15"/>
        <color rgb="FF000000"/>
        <rFont val="한양신명조"/>
        <family val="3"/>
        <charset val="129"/>
      </rPr>
      <t xml:space="preserve">: </t>
    </r>
    <r>
      <rPr>
        <sz val="15"/>
        <color rgb="FF000000"/>
        <rFont val="맑은 고딕"/>
        <family val="3"/>
        <charset val="129"/>
        <scheme val="minor"/>
      </rPr>
      <t>공사에서 발급하는 모든 보증상품</t>
    </r>
    <phoneticPr fontId="8" type="noConversion"/>
  </si>
  <si>
    <r>
      <t>ㅇ</t>
    </r>
    <r>
      <rPr>
        <sz val="15"/>
        <color rgb="FF000000"/>
        <rFont val="한양신명조"/>
        <family val="3"/>
        <charset val="129"/>
      </rPr>
      <t xml:space="preserve"> </t>
    </r>
    <r>
      <rPr>
        <b/>
        <sz val="15"/>
        <color rgb="FF000000"/>
        <rFont val="맑은 고딕"/>
        <family val="3"/>
        <charset val="129"/>
        <scheme val="minor"/>
      </rPr>
      <t xml:space="preserve">조사주기 </t>
    </r>
    <r>
      <rPr>
        <sz val="15"/>
        <color rgb="FF000000"/>
        <rFont val="한양신명조"/>
        <family val="3"/>
        <charset val="129"/>
      </rPr>
      <t xml:space="preserve">: </t>
    </r>
    <r>
      <rPr>
        <sz val="15"/>
        <color rgb="FF000000"/>
        <rFont val="맑은 고딕"/>
        <family val="3"/>
        <charset val="129"/>
        <scheme val="minor"/>
      </rPr>
      <t>매년</t>
    </r>
    <phoneticPr fontId="8" type="noConversion"/>
  </si>
  <si>
    <r>
      <t>ㅇ</t>
    </r>
    <r>
      <rPr>
        <sz val="15"/>
        <color rgb="FF000000"/>
        <rFont val="한양신명조"/>
        <family val="3"/>
        <charset val="129"/>
      </rPr>
      <t xml:space="preserve"> </t>
    </r>
    <r>
      <rPr>
        <b/>
        <sz val="15"/>
        <color rgb="FF000000"/>
        <rFont val="맑은 고딕"/>
        <family val="3"/>
        <charset val="129"/>
        <scheme val="minor"/>
      </rPr>
      <t xml:space="preserve">조사방법 </t>
    </r>
    <r>
      <rPr>
        <sz val="15"/>
        <color rgb="FF000000"/>
        <rFont val="한양신명조"/>
        <family val="3"/>
        <charset val="129"/>
      </rPr>
      <t xml:space="preserve">: </t>
    </r>
    <r>
      <rPr>
        <sz val="15"/>
        <color rgb="FF000000"/>
        <rFont val="맑은 고딕"/>
        <family val="3"/>
        <charset val="129"/>
        <scheme val="minor"/>
      </rPr>
      <t>공사 발급보증 전수조사</t>
    </r>
    <phoneticPr fontId="8" type="noConversion"/>
  </si>
  <si>
    <r>
      <t>ㅇ</t>
    </r>
    <r>
      <rPr>
        <b/>
        <sz val="15"/>
        <color rgb="FF000000"/>
        <rFont val="한양신명조"/>
        <family val="3"/>
        <charset val="129"/>
      </rPr>
      <t xml:space="preserve"> </t>
    </r>
    <r>
      <rPr>
        <b/>
        <sz val="15"/>
        <color rgb="FF000000"/>
        <rFont val="맑은 고딕"/>
        <family val="3"/>
        <charset val="129"/>
        <scheme val="minor"/>
      </rPr>
      <t>공표</t>
    </r>
  </si>
  <si>
    <r>
      <t xml:space="preserve"> </t>
    </r>
    <r>
      <rPr>
        <sz val="15"/>
        <color rgb="FF000000"/>
        <rFont val="한양신명조"/>
        <family val="3"/>
        <charset val="129"/>
      </rPr>
      <t xml:space="preserve">- </t>
    </r>
    <r>
      <rPr>
        <sz val="15"/>
        <color rgb="FF000000"/>
        <rFont val="맑은 고딕"/>
        <family val="3"/>
        <charset val="129"/>
        <scheme val="minor"/>
      </rPr>
      <t>공 표 일 : 매년 4월 말일</t>
    </r>
    <r>
      <rPr>
        <sz val="13"/>
        <color rgb="FF000000"/>
        <rFont val="한양신명조"/>
        <family val="3"/>
        <charset val="129"/>
      </rPr>
      <t>(</t>
    </r>
    <r>
      <rPr>
        <sz val="13"/>
        <color rgb="FF000000"/>
        <rFont val="맑은 고딕"/>
        <family val="3"/>
        <charset val="129"/>
        <scheme val="minor"/>
      </rPr>
      <t>단</t>
    </r>
    <r>
      <rPr>
        <sz val="13"/>
        <color rgb="FF000000"/>
        <rFont val="한양신명조"/>
        <family val="3"/>
        <charset val="129"/>
      </rPr>
      <t xml:space="preserve">, </t>
    </r>
    <r>
      <rPr>
        <sz val="13"/>
        <color rgb="FF000000"/>
        <rFont val="맑은 고딕"/>
        <family val="3"/>
        <charset val="129"/>
        <scheme val="minor"/>
      </rPr>
      <t>공표일이 법정 공휴일인 경우 그 익일</t>
    </r>
    <r>
      <rPr>
        <sz val="13"/>
        <color rgb="FF000000"/>
        <rFont val="한양신명조"/>
        <family val="3"/>
        <charset val="129"/>
      </rPr>
      <t>)</t>
    </r>
    <phoneticPr fontId="8" type="noConversion"/>
  </si>
  <si>
    <r>
      <rPr>
        <sz val="15"/>
        <color rgb="FF000000"/>
        <rFont val="맑은 고딕"/>
        <family val="3"/>
        <charset val="129"/>
      </rPr>
      <t xml:space="preserve"> </t>
    </r>
    <r>
      <rPr>
        <sz val="15"/>
        <color rgb="FF000000"/>
        <rFont val="한양신명조"/>
        <family val="3"/>
        <charset val="129"/>
      </rPr>
      <t xml:space="preserve">- </t>
    </r>
    <r>
      <rPr>
        <sz val="15"/>
        <color rgb="FF000000"/>
        <rFont val="맑은 고딕"/>
        <family val="3"/>
        <charset val="129"/>
        <scheme val="minor"/>
      </rPr>
      <t xml:space="preserve">작성기준 </t>
    </r>
    <r>
      <rPr>
        <sz val="15"/>
        <color rgb="FF000000"/>
        <rFont val="한양신명조"/>
        <family val="3"/>
        <charset val="129"/>
      </rPr>
      <t xml:space="preserve">: </t>
    </r>
    <r>
      <rPr>
        <sz val="15"/>
        <color rgb="FF000000"/>
        <rFont val="맑은 고딕"/>
        <family val="3"/>
        <charset val="129"/>
        <scheme val="minor"/>
      </rPr>
      <t>매년 말일 기준</t>
    </r>
    <phoneticPr fontId="8" type="noConversion"/>
  </si>
  <si>
    <r>
      <rPr>
        <sz val="15"/>
        <color rgb="FF000000"/>
        <rFont val="맑은 고딕"/>
        <family val="3"/>
        <charset val="129"/>
      </rPr>
      <t xml:space="preserve"> </t>
    </r>
    <r>
      <rPr>
        <sz val="15"/>
        <color rgb="FF000000"/>
        <rFont val="한양신명조"/>
        <family val="3"/>
        <charset val="129"/>
      </rPr>
      <t xml:space="preserve">- </t>
    </r>
    <r>
      <rPr>
        <sz val="15"/>
        <color rgb="FF000000"/>
        <rFont val="맑은 고딕"/>
        <family val="3"/>
        <charset val="129"/>
        <scheme val="minor"/>
      </rPr>
      <t xml:space="preserve">공표방법 </t>
    </r>
    <r>
      <rPr>
        <sz val="15"/>
        <color rgb="FF000000"/>
        <rFont val="한양신명조"/>
        <family val="3"/>
        <charset val="129"/>
      </rPr>
      <t xml:space="preserve">: </t>
    </r>
    <r>
      <rPr>
        <sz val="15"/>
        <color rgb="FF000000"/>
        <rFont val="맑은 고딕"/>
        <family val="3"/>
        <charset val="129"/>
        <scheme val="minor"/>
      </rPr>
      <t>홈페이지</t>
    </r>
    <r>
      <rPr>
        <sz val="13"/>
        <color rgb="FF000000"/>
        <rFont val="한양신명조"/>
        <family val="3"/>
        <charset val="129"/>
      </rPr>
      <t>(www.khug.or.kr)</t>
    </r>
    <r>
      <rPr>
        <sz val="15"/>
        <color rgb="FF000000"/>
        <rFont val="한양신명조"/>
        <family val="3"/>
        <charset val="129"/>
      </rPr>
      <t xml:space="preserve"> </t>
    </r>
    <r>
      <rPr>
        <sz val="15"/>
        <color rgb="FF000000"/>
        <rFont val="맑은 고딕"/>
        <family val="3"/>
        <charset val="129"/>
        <scheme val="minor"/>
      </rPr>
      <t>게시</t>
    </r>
    <phoneticPr fontId="8" type="noConversion"/>
  </si>
  <si>
    <r>
      <rPr>
        <sz val="15"/>
        <color rgb="FF000000"/>
        <rFont val="맑은 고딕"/>
        <family val="3"/>
        <charset val="129"/>
      </rPr>
      <t xml:space="preserve"> </t>
    </r>
    <r>
      <rPr>
        <sz val="15"/>
        <color rgb="FF000000"/>
        <rFont val="한양신명조"/>
        <family val="3"/>
        <charset val="129"/>
      </rPr>
      <t xml:space="preserve">- </t>
    </r>
    <r>
      <rPr>
        <sz val="15"/>
        <color rgb="FF000000"/>
        <rFont val="맑은 고딕"/>
        <family val="3"/>
        <charset val="129"/>
        <scheme val="minor"/>
      </rPr>
      <t>공사에서 발급하는 보증상품의 발급내역과 잔액의 정보를 제공하여 
    대국민 정보서비스 및 각종 연구의 기초 데이터로 활용</t>
    </r>
    <phoneticPr fontId="8" type="noConversion"/>
  </si>
  <si>
    <r>
      <rPr>
        <b/>
        <sz val="15"/>
        <color rgb="FF000000"/>
        <rFont val="맑은 고딕"/>
        <family val="3"/>
        <charset val="129"/>
        <scheme val="minor"/>
      </rPr>
      <t>[ 주택보증통계 개요</t>
    </r>
    <r>
      <rPr>
        <b/>
        <sz val="15"/>
        <color rgb="FF000000"/>
        <rFont val="한양중고딕"/>
        <family val="3"/>
        <charset val="129"/>
      </rPr>
      <t>(Overview) ]</t>
    </r>
    <phoneticPr fontId="1" type="noConversion"/>
  </si>
  <si>
    <t>2021</t>
  </si>
  <si>
    <t>-</t>
    <phoneticPr fontId="1" type="noConversion"/>
  </si>
  <si>
    <t>건수 (건)</t>
    <phoneticPr fontId="1" type="noConversion"/>
  </si>
  <si>
    <t>주택도시기금 건설자금대출</t>
    <phoneticPr fontId="1" type="noConversion"/>
  </si>
  <si>
    <t>주택도시기금 건설자금대출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</si>
</sst>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41" formatCode="_-* #,##0_-;\-* #,##0_-;_-* &quot;-&quot;_-;_-@_-"/>
  </numFmts>
  <fonts count="16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11"/>
      <name val="돋움"/>
      <family val="3"/>
      <charset val="129"/>
    </font>
    <font>
      <b/>
      <sz val="15"/>
      <color rgb="FF000000"/>
      <name val="한양중고딕"/>
      <family val="3"/>
      <charset val="129"/>
    </font>
    <font>
      <b/>
      <sz val="15"/>
      <color rgb="FF000000"/>
      <name val="맑은 고딕"/>
      <family val="3"/>
      <charset val="129"/>
      <scheme val="minor"/>
    </font>
    <font>
      <sz val="15"/>
      <color rgb="FF000000"/>
      <name val="한양신명조"/>
      <family val="3"/>
      <charset val="129"/>
    </font>
    <font>
      <b/>
      <sz val="15"/>
      <color rgb="FF000000"/>
      <name val="한양신명조"/>
      <family val="3"/>
      <charset val="129"/>
    </font>
    <font>
      <sz val="8"/>
      <name val="돋움"/>
      <family val="3"/>
      <charset val="129"/>
    </font>
    <font>
      <sz val="15"/>
      <color rgb="FF000000"/>
      <name val="맑은 고딕"/>
      <family val="3"/>
      <charset val="129"/>
    </font>
    <font>
      <sz val="15"/>
      <color rgb="FF000000"/>
      <name val="맑은 고딕"/>
      <family val="3"/>
      <charset val="129"/>
      <scheme val="minor"/>
    </font>
    <font>
      <sz val="13"/>
      <color rgb="FF000000"/>
      <name val="한양신명조"/>
      <family val="3"/>
      <charset val="129"/>
    </font>
    <font>
      <sz val="13"/>
      <color rgb="FF000000"/>
      <name val="맑은 고딕"/>
      <family val="3"/>
      <charset val="129"/>
      <scheme val="minor"/>
    </font>
    <font>
      <sz val="11"/>
      <color theme="1"/>
      <name val="맑은 고딕"/>
      <family val="3"/>
      <charset val="129"/>
      <scheme val="minor"/>
    </font>
    <font>
      <sz val="11"/>
      <name val="맑은 고딕"/>
      <family val="3"/>
      <charset val="129"/>
      <scheme val="minor"/>
    </font>
    <font>
      <sz val="11"/>
      <name val="맑은 고딕"/>
      <family val="3"/>
      <charset val="129"/>
      <scheme val="major"/>
    </font>
  </fonts>
  <fills count="6">
    <fill>
      <patternFill patternType="none"/>
    </fill>
    <fill>
      <patternFill patternType="gray125"/>
    </fill>
    <fill>
      <patternFill patternType="solid">
        <fgColor rgb="FFBCCCE0"/>
      </patternFill>
    </fill>
    <fill>
      <patternFill patternType="solid">
        <fgColor rgb="FFF0EBD7"/>
      </patternFill>
    </fill>
    <fill>
      <patternFill patternType="solid">
        <fgColor rgb="FFE2ECF8"/>
      </patternFill>
    </fill>
    <fill>
      <patternFill patternType="solid">
        <fgColor theme="0"/>
        <bgColor indexed="64"/>
      </patternFill>
    </fill>
  </fills>
  <borders count="5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</borders>
  <cellStyleXfs count="5">
    <xf numFmtId="0" fontId="0" fillId="0" borderId="0">
      <alignment vertical="center"/>
    </xf>
    <xf numFmtId="41" fontId="3" fillId="0" borderId="0" applyFont="0" applyFill="0" applyBorder="0" applyAlignment="0" applyProtection="0"/>
    <xf numFmtId="0" fontId="3" fillId="0" borderId="0"/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</cellStyleXfs>
  <cellXfs count="34">
    <xf numFmtId="0" fontId="0" fillId="0" borderId="0" xfId="0">
      <alignment vertical="center"/>
    </xf>
    <xf numFmtId="0" fontId="0" fillId="3" borderId="1" xfId="0" applyFill="1" applyBorder="1" applyAlignment="1"/>
    <xf numFmtId="0" fontId="0" fillId="4" borderId="2" xfId="0" applyFill="1" applyBorder="1" applyAlignment="1"/>
    <xf numFmtId="3" fontId="0" fillId="0" borderId="1" xfId="0" applyNumberFormat="1" applyBorder="1" applyAlignment="1">
      <alignment horizontal="right"/>
    </xf>
    <xf numFmtId="0" fontId="0" fillId="4" borderId="1" xfId="0" applyFill="1" applyBorder="1" applyAlignment="1"/>
    <xf numFmtId="0" fontId="0" fillId="2" borderId="1" xfId="0" applyFill="1" applyBorder="1" applyAlignment="1">
      <alignment vertical="center"/>
    </xf>
    <xf numFmtId="3" fontId="0" fillId="0" borderId="0" xfId="0" applyNumberFormat="1">
      <alignment vertical="center"/>
    </xf>
    <xf numFmtId="0" fontId="4" fillId="0" borderId="0" xfId="0" applyFont="1" applyAlignment="1">
      <alignment horizontal="left" vertical="center"/>
    </xf>
    <xf numFmtId="0" fontId="0" fillId="0" borderId="0" xfId="0" applyAlignment="1"/>
    <xf numFmtId="0" fontId="6" fillId="0" borderId="0" xfId="0" applyFont="1" applyAlignment="1">
      <alignment horizontal="left" vertical="center"/>
    </xf>
    <xf numFmtId="0" fontId="5" fillId="0" borderId="0" xfId="0" applyFont="1" applyAlignment="1">
      <alignment horizontal="left" vertical="center"/>
    </xf>
    <xf numFmtId="0" fontId="9" fillId="0" borderId="0" xfId="0" quotePrefix="1" applyFont="1" applyAlignment="1">
      <alignment horizontal="left" vertical="center"/>
    </xf>
    <xf numFmtId="0" fontId="6" fillId="0" borderId="0" xfId="0" quotePrefix="1" applyFont="1" applyAlignment="1">
      <alignment horizontal="left" vertical="center"/>
    </xf>
    <xf numFmtId="0" fontId="6" fillId="0" borderId="0" xfId="0" applyFont="1" applyAlignment="1">
      <alignment horizontal="left" vertical="center" wrapText="1"/>
    </xf>
    <xf numFmtId="0" fontId="0" fillId="3" borderId="1" xfId="0" applyFill="1" applyBorder="1" applyAlignment="1"/>
    <xf numFmtId="41" fontId="14" fillId="0" borderId="1" xfId="1" applyFont="1" applyFill="1" applyBorder="1" applyAlignment="1">
      <alignment vertical="center"/>
    </xf>
    <xf numFmtId="41" fontId="14" fillId="5" borderId="1" xfId="1" applyFont="1" applyFill="1" applyBorder="1" applyAlignment="1">
      <alignment vertical="center"/>
    </xf>
    <xf numFmtId="41" fontId="14" fillId="0" borderId="0" xfId="1" applyFont="1"/>
    <xf numFmtId="0" fontId="13" fillId="0" borderId="0" xfId="0" applyFont="1" applyAlignment="1"/>
    <xf numFmtId="0" fontId="13" fillId="0" borderId="0" xfId="0" applyFont="1">
      <alignment vertical="center"/>
    </xf>
    <xf numFmtId="41" fontId="14" fillId="0" borderId="1" xfId="4" applyFont="1" applyFill="1" applyBorder="1" applyAlignment="1">
      <alignment vertical="center"/>
    </xf>
    <xf numFmtId="41" fontId="15" fillId="0" borderId="1" xfId="1" applyFont="1" applyFill="1" applyBorder="1" applyAlignment="1">
      <alignment vertical="center"/>
    </xf>
    <xf numFmtId="41" fontId="0" fillId="0" borderId="1" xfId="4" applyFont="1" applyBorder="1" applyAlignment="1">
      <alignment horizontal="right"/>
    </xf>
    <xf numFmtId="0" fontId="3" fillId="3" borderId="1" xfId="2" applyFill="1" applyBorder="1" applyAlignment="1"/>
    <xf numFmtId="0" fontId="0" fillId="3" borderId="1" xfId="0" applyFill="1" applyBorder="1" applyAlignment="1"/>
    <xf numFmtId="0" fontId="0" fillId="3" borderId="1" xfId="0" applyFill="1" applyBorder="1" applyAlignment="1">
      <alignment horizontal="left"/>
    </xf>
    <xf numFmtId="3" fontId="0" fillId="0" borderId="1" xfId="0" applyNumberFormat="1" applyBorder="1">
      <alignment vertical="center"/>
    </xf>
    <xf numFmtId="0" fontId="0" fillId="3" borderId="1" xfId="0" applyFill="1" applyBorder="1" applyAlignment="1"/>
    <xf numFmtId="0" fontId="0" fillId="3" borderId="1" xfId="0" applyFill="1" applyBorder="1" applyAlignment="1">
      <alignment horizontal="left"/>
    </xf>
    <xf numFmtId="0" fontId="0" fillId="3" borderId="1" xfId="0" applyFill="1" applyBorder="1" applyAlignment="1"/>
    <xf numFmtId="0" fontId="0" fillId="3" borderId="1" xfId="0" applyFill="1" applyBorder="1" applyAlignment="1">
      <alignment horizontal="left"/>
    </xf>
    <xf numFmtId="0" fontId="0" fillId="2" borderId="1" xfId="0" applyFill="1" applyBorder="1" applyAlignment="1">
      <alignment vertical="center"/>
    </xf>
    <xf numFmtId="0" fontId="0" fillId="3" borderId="3" xfId="0" applyFill="1" applyBorder="1" applyAlignment="1">
      <alignment horizontal="center"/>
    </xf>
    <xf numFmtId="0" fontId="0" fillId="3" borderId="4" xfId="0" applyFill="1" applyBorder="1" applyAlignment="1">
      <alignment horizontal="center"/>
    </xf>
  </cellXfs>
  <cellStyles count="5">
    <cellStyle name="쉼표 [0]" xfId="4" builtinId="6"/>
    <cellStyle name="쉼표 [0] 2" xfId="3"/>
    <cellStyle name="쉼표 [0] 3" xfId="1"/>
    <cellStyle name="표준" xfId="0" builtinId="0"/>
    <cellStyle name="표준 2" xfId="2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7" Type="http://schemas.openxmlformats.org/officeDocument/2006/relationships/styles" Target="style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theme" Target="theme/theme1.xml"/><Relationship Id="rId5" Type="http://schemas.openxmlformats.org/officeDocument/2006/relationships/worksheet" Target="worksheets/sheet5.xml"/><Relationship Id="rId4" Type="http://schemas.openxmlformats.org/officeDocument/2006/relationships/worksheet" Target="worksheets/sheet4.xml"/><Relationship Id="rId9" Type="http://schemas.openxmlformats.org/officeDocument/2006/relationships/calcChain" Target="calcChain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1</xdr:col>
      <xdr:colOff>66677</xdr:colOff>
      <xdr:row>1</xdr:row>
      <xdr:rowOff>29697</xdr:rowOff>
    </xdr:from>
    <xdr:to>
      <xdr:col>1</xdr:col>
      <xdr:colOff>1447801</xdr:colOff>
      <xdr:row>7</xdr:row>
      <xdr:rowOff>41700</xdr:rowOff>
    </xdr:to>
    <xdr:pic>
      <xdr:nvPicPr>
        <xdr:cNvPr id="3" name="그림 2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828677" y="679638"/>
          <a:ext cx="1381124" cy="1827356"/>
        </a:xfrm>
        <a:prstGeom prst="rect">
          <a:avLst/>
        </a:prstGeom>
      </xdr:spPr>
    </xdr:pic>
    <xdr:clientData/>
  </xdr:twoCellAnchor>
</xdr:wsDr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J30"/>
  <sheetViews>
    <sheetView zoomScale="70" zoomScaleNormal="70" workbookViewId="0">
      <selection activeCell="B26" sqref="B26"/>
    </sheetView>
  </sheetViews>
  <sheetFormatPr defaultRowHeight="16.5"/>
  <cols>
    <col min="1" max="1" width="7" customWidth="1"/>
    <col min="2" max="2" width="84.625" bestFit="1" customWidth="1"/>
    <col min="3" max="3" width="10" customWidth="1"/>
    <col min="4" max="4" width="9" customWidth="1"/>
  </cols>
  <sheetData>
    <row r="1" spans="1:10" ht="24">
      <c r="A1" s="10"/>
      <c r="B1" s="10"/>
      <c r="C1" s="10"/>
      <c r="D1" s="10"/>
      <c r="E1" s="10"/>
    </row>
    <row r="2" spans="1:10" ht="24">
      <c r="A2" s="10"/>
      <c r="B2" s="10"/>
      <c r="C2" s="10"/>
      <c r="D2" s="10"/>
      <c r="E2" s="10"/>
      <c r="F2" s="8"/>
      <c r="G2" s="8"/>
      <c r="H2" s="8"/>
      <c r="I2" s="8"/>
      <c r="J2" s="8"/>
    </row>
    <row r="3" spans="1:10" ht="24">
      <c r="A3" s="10"/>
      <c r="B3" s="10"/>
      <c r="C3" s="10"/>
      <c r="D3" s="10"/>
      <c r="E3" s="10"/>
      <c r="F3" s="8"/>
      <c r="G3" s="8"/>
      <c r="H3" s="8"/>
      <c r="I3" s="8"/>
      <c r="J3" s="8"/>
    </row>
    <row r="4" spans="1:10" ht="24">
      <c r="A4" s="10"/>
      <c r="B4" s="10"/>
      <c r="C4" s="10"/>
      <c r="D4" s="10"/>
      <c r="E4" s="10"/>
      <c r="F4" s="8"/>
      <c r="G4" s="8"/>
      <c r="H4" s="8"/>
      <c r="I4" s="8"/>
      <c r="J4" s="8"/>
    </row>
    <row r="5" spans="1:10" ht="24">
      <c r="A5" s="10"/>
      <c r="B5" s="10"/>
      <c r="C5" s="10"/>
      <c r="D5" s="10"/>
      <c r="E5" s="10"/>
      <c r="F5" s="8"/>
      <c r="G5" s="8"/>
      <c r="H5" s="8"/>
      <c r="I5" s="8"/>
      <c r="J5" s="8"/>
    </row>
    <row r="6" spans="1:10" ht="24">
      <c r="A6" s="10"/>
      <c r="B6" s="10"/>
      <c r="C6" s="10"/>
      <c r="D6" s="10"/>
      <c r="E6" s="10"/>
      <c r="F6" s="8"/>
      <c r="G6" s="8"/>
      <c r="H6" s="8"/>
      <c r="I6" s="8"/>
      <c r="J6" s="8"/>
    </row>
    <row r="7" spans="1:10" ht="24">
      <c r="A7" s="10"/>
      <c r="B7" s="10"/>
      <c r="C7" s="10"/>
      <c r="D7" s="10"/>
      <c r="E7" s="10"/>
      <c r="F7" s="8"/>
      <c r="G7" s="8"/>
      <c r="H7" s="8"/>
      <c r="I7" s="8"/>
      <c r="J7" s="8"/>
    </row>
    <row r="8" spans="1:10" ht="24">
      <c r="A8" s="10"/>
      <c r="B8" s="10"/>
      <c r="C8" s="10"/>
      <c r="D8" s="10"/>
      <c r="E8" s="10"/>
      <c r="F8" s="8"/>
      <c r="G8" s="8"/>
      <c r="H8" s="8"/>
      <c r="I8" s="8"/>
      <c r="J8" s="8"/>
    </row>
    <row r="9" spans="1:10" ht="19.5">
      <c r="E9" s="9"/>
      <c r="F9" s="8"/>
      <c r="G9" s="8"/>
      <c r="H9" s="8"/>
      <c r="I9" s="8"/>
      <c r="J9" s="8"/>
    </row>
    <row r="10" spans="1:10" ht="24">
      <c r="B10" s="7" t="s">
        <v>65</v>
      </c>
      <c r="C10" s="8"/>
      <c r="D10" s="8"/>
      <c r="E10" s="8"/>
      <c r="F10" s="8"/>
      <c r="G10" s="8"/>
    </row>
    <row r="11" spans="1:10" ht="19.5">
      <c r="B11" s="9"/>
      <c r="C11" s="8"/>
      <c r="D11" s="8"/>
      <c r="E11" s="8"/>
      <c r="F11" s="8"/>
      <c r="G11" s="8"/>
    </row>
    <row r="12" spans="1:10" ht="24">
      <c r="B12" s="10" t="s">
        <v>54</v>
      </c>
      <c r="C12" s="8"/>
      <c r="D12" s="8"/>
      <c r="E12" s="8"/>
      <c r="F12" s="8"/>
      <c r="G12" s="8"/>
    </row>
    <row r="13" spans="1:10" ht="19.5">
      <c r="B13" s="9"/>
      <c r="C13" s="8"/>
      <c r="D13" s="8"/>
      <c r="E13" s="8"/>
      <c r="F13" s="8"/>
      <c r="G13" s="8"/>
    </row>
    <row r="14" spans="1:10" ht="24">
      <c r="B14" s="10" t="s">
        <v>55</v>
      </c>
      <c r="C14" s="8"/>
      <c r="D14" s="8"/>
      <c r="E14" s="8"/>
      <c r="F14" s="8"/>
      <c r="G14" s="8"/>
    </row>
    <row r="15" spans="1:10" ht="19.5">
      <c r="B15" s="9"/>
      <c r="C15" s="8"/>
      <c r="D15" s="8"/>
      <c r="E15" s="8"/>
      <c r="F15" s="8"/>
      <c r="G15" s="8"/>
    </row>
    <row r="16" spans="1:10" ht="24">
      <c r="B16" s="10" t="s">
        <v>56</v>
      </c>
      <c r="C16" s="8"/>
      <c r="D16" s="8"/>
      <c r="E16" s="8"/>
      <c r="F16" s="8"/>
      <c r="G16" s="8"/>
    </row>
    <row r="17" spans="2:7" ht="19.5">
      <c r="B17" s="9"/>
      <c r="C17" s="8"/>
      <c r="D17" s="8"/>
      <c r="E17" s="8"/>
      <c r="F17" s="8"/>
      <c r="G17" s="8"/>
    </row>
    <row r="18" spans="2:7" ht="48">
      <c r="B18" s="13" t="s">
        <v>64</v>
      </c>
      <c r="C18" s="8"/>
      <c r="D18" s="8"/>
      <c r="E18" s="8"/>
      <c r="F18" s="8"/>
      <c r="G18" s="8"/>
    </row>
    <row r="19" spans="2:7" ht="19.5">
      <c r="B19" s="9"/>
      <c r="C19" s="8"/>
      <c r="D19" s="8"/>
      <c r="E19" s="8"/>
      <c r="F19" s="8"/>
      <c r="G19" s="8"/>
    </row>
    <row r="20" spans="2:7" ht="24">
      <c r="B20" s="10" t="s">
        <v>57</v>
      </c>
      <c r="C20" s="8"/>
      <c r="D20" s="8"/>
      <c r="E20" s="8"/>
      <c r="F20" s="8"/>
      <c r="G20" s="8"/>
    </row>
    <row r="21" spans="2:7" ht="19.5">
      <c r="B21" s="9"/>
      <c r="C21" s="8"/>
      <c r="D21" s="8"/>
      <c r="E21" s="8"/>
      <c r="F21" s="8"/>
      <c r="G21" s="8"/>
    </row>
    <row r="22" spans="2:7" ht="24">
      <c r="B22" s="10" t="s">
        <v>58</v>
      </c>
      <c r="C22" s="8"/>
      <c r="D22" s="8"/>
      <c r="E22" s="8"/>
      <c r="F22" s="8"/>
      <c r="G22" s="8"/>
    </row>
    <row r="23" spans="2:7" ht="19.5">
      <c r="B23" s="9"/>
      <c r="C23" s="8"/>
      <c r="D23" s="8"/>
      <c r="E23" s="8"/>
      <c r="F23" s="8"/>
      <c r="G23" s="8"/>
    </row>
    <row r="24" spans="2:7" ht="24">
      <c r="B24" s="10" t="s">
        <v>59</v>
      </c>
      <c r="C24" s="8"/>
      <c r="D24" s="8"/>
      <c r="E24" s="8"/>
      <c r="F24" s="8"/>
      <c r="G24" s="8"/>
    </row>
    <row r="25" spans="2:7" ht="19.5">
      <c r="B25" s="9"/>
      <c r="C25" s="8"/>
      <c r="D25" s="8"/>
      <c r="E25" s="8"/>
      <c r="F25" s="8"/>
      <c r="G25" s="8"/>
    </row>
    <row r="26" spans="2:7" ht="24">
      <c r="B26" s="10" t="s">
        <v>60</v>
      </c>
      <c r="C26" s="8"/>
      <c r="D26" s="8"/>
      <c r="E26" s="8"/>
      <c r="F26" s="8"/>
      <c r="G26" s="8"/>
    </row>
    <row r="27" spans="2:7" ht="19.5">
      <c r="B27" s="9"/>
      <c r="C27" s="8"/>
      <c r="D27" s="8"/>
      <c r="E27" s="8"/>
      <c r="F27" s="8"/>
      <c r="G27" s="8"/>
    </row>
    <row r="28" spans="2:7" ht="24">
      <c r="B28" s="11" t="s">
        <v>61</v>
      </c>
      <c r="C28" s="8"/>
      <c r="D28" s="8"/>
      <c r="E28" s="8"/>
      <c r="F28" s="8"/>
      <c r="G28" s="8"/>
    </row>
    <row r="29" spans="2:7" ht="24">
      <c r="B29" s="12" t="s">
        <v>62</v>
      </c>
      <c r="C29" s="8"/>
      <c r="D29" s="8"/>
      <c r="E29" s="8"/>
      <c r="F29" s="8"/>
      <c r="G29" s="8"/>
    </row>
    <row r="30" spans="2:7" ht="24">
      <c r="B30" s="12" t="s">
        <v>63</v>
      </c>
      <c r="C30" s="8"/>
      <c r="D30" s="8"/>
      <c r="E30" s="8"/>
      <c r="F30" s="8"/>
      <c r="G30" s="8"/>
    </row>
  </sheetData>
  <phoneticPr fontId="1" type="noConversion"/>
  <pageMargins left="0.7" right="0.7" top="0.75" bottom="0.75" header="0.3" footer="0.3"/>
  <pageSetup paperSize="9" scale="69" orientation="landscape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BI38"/>
  <sheetViews>
    <sheetView zoomScale="85" zoomScaleNormal="85" workbookViewId="0">
      <selection sqref="A1:A3"/>
    </sheetView>
  </sheetViews>
  <sheetFormatPr defaultRowHeight="16.5"/>
  <cols>
    <col min="2" max="3" width="9.125" bestFit="1" customWidth="1"/>
    <col min="4" max="4" width="9.875" bestFit="1" customWidth="1"/>
    <col min="5" max="5" width="10.5" bestFit="1" customWidth="1"/>
    <col min="6" max="6" width="9.125" bestFit="1" customWidth="1"/>
    <col min="7" max="7" width="9.5" bestFit="1" customWidth="1"/>
    <col min="8" max="9" width="9.125" bestFit="1" customWidth="1"/>
    <col min="10" max="10" width="9.5" bestFit="1" customWidth="1"/>
    <col min="11" max="11" width="11" bestFit="1" customWidth="1"/>
    <col min="12" max="18" width="9.125" bestFit="1" customWidth="1"/>
    <col min="19" max="19" width="9.5" bestFit="1" customWidth="1"/>
    <col min="20" max="24" width="9.125" bestFit="1" customWidth="1"/>
    <col min="25" max="25" width="21.5" customWidth="1"/>
    <col min="26" max="26" width="9.125" bestFit="1" customWidth="1"/>
    <col min="27" max="29" width="9.5" bestFit="1" customWidth="1"/>
    <col min="30" max="35" width="9.125" bestFit="1" customWidth="1"/>
    <col min="36" max="37" width="9.5" bestFit="1" customWidth="1"/>
    <col min="38" max="53" width="9.125" bestFit="1" customWidth="1"/>
    <col min="54" max="55" width="9.5" bestFit="1" customWidth="1"/>
    <col min="56" max="61" width="9.125" bestFit="1" customWidth="1"/>
  </cols>
  <sheetData>
    <row r="1" spans="1:61">
      <c r="A1" s="31" t="s">
        <v>0</v>
      </c>
      <c r="B1" s="30">
        <v>2023</v>
      </c>
      <c r="C1" s="30"/>
      <c r="D1" s="30"/>
      <c r="E1" s="30"/>
      <c r="F1" s="30"/>
      <c r="G1" s="30"/>
      <c r="H1" s="30"/>
      <c r="I1" s="30"/>
      <c r="J1" s="30"/>
      <c r="K1" s="30"/>
      <c r="L1" s="30"/>
      <c r="M1" s="30"/>
      <c r="N1" s="30"/>
      <c r="O1" s="30"/>
      <c r="P1" s="30"/>
      <c r="Q1" s="30"/>
      <c r="R1" s="30"/>
      <c r="S1" s="30"/>
      <c r="T1" s="30"/>
      <c r="U1" s="30"/>
      <c r="V1" s="30"/>
      <c r="W1" s="30"/>
      <c r="X1" s="30"/>
      <c r="Y1" s="30"/>
      <c r="Z1" s="30"/>
      <c r="AA1" s="30"/>
      <c r="AB1" s="30"/>
      <c r="AC1" s="30"/>
      <c r="AD1" s="30"/>
      <c r="AE1" s="30"/>
      <c r="AF1" s="30"/>
      <c r="AG1" s="30"/>
      <c r="AH1" s="30"/>
      <c r="AI1" s="30"/>
      <c r="AJ1" s="30"/>
      <c r="AK1" s="30"/>
      <c r="AL1" s="30"/>
      <c r="AM1" s="30"/>
      <c r="AN1" s="30"/>
      <c r="AO1" s="30"/>
      <c r="AP1" s="30"/>
      <c r="AQ1" s="30"/>
      <c r="AR1" s="30"/>
      <c r="AS1" s="30"/>
      <c r="AT1" s="30"/>
      <c r="AU1" s="30"/>
      <c r="AV1" s="30"/>
      <c r="AW1" s="30"/>
      <c r="AX1" s="30"/>
      <c r="AY1" s="30"/>
      <c r="AZ1" s="30"/>
      <c r="BA1" s="30"/>
      <c r="BB1" s="30"/>
      <c r="BC1" s="30"/>
      <c r="BD1" s="30"/>
      <c r="BE1" s="30"/>
      <c r="BF1" s="30"/>
      <c r="BG1" s="30"/>
      <c r="BH1" s="30"/>
      <c r="BI1" s="30"/>
    </row>
    <row r="2" spans="1:61">
      <c r="A2" s="29" t="s">
        <v>0</v>
      </c>
      <c r="B2" s="29" t="s">
        <v>2</v>
      </c>
      <c r="C2" s="29" t="s">
        <v>2</v>
      </c>
      <c r="D2" s="29" t="s">
        <v>3</v>
      </c>
      <c r="E2" s="29" t="s">
        <v>3</v>
      </c>
      <c r="F2" s="29" t="s">
        <v>4</v>
      </c>
      <c r="G2" s="29" t="s">
        <v>4</v>
      </c>
      <c r="H2" s="29" t="s">
        <v>5</v>
      </c>
      <c r="I2" s="29" t="s">
        <v>5</v>
      </c>
      <c r="J2" s="29" t="s">
        <v>6</v>
      </c>
      <c r="K2" s="29" t="s">
        <v>6</v>
      </c>
      <c r="L2" s="29" t="s">
        <v>7</v>
      </c>
      <c r="M2" s="29" t="s">
        <v>7</v>
      </c>
      <c r="N2" s="29" t="s">
        <v>8</v>
      </c>
      <c r="O2" s="29" t="s">
        <v>8</v>
      </c>
      <c r="P2" s="29" t="s">
        <v>9</v>
      </c>
      <c r="Q2" s="29" t="s">
        <v>9</v>
      </c>
      <c r="R2" s="29" t="s">
        <v>10</v>
      </c>
      <c r="S2" s="29" t="s">
        <v>10</v>
      </c>
      <c r="T2" s="29" t="s">
        <v>11</v>
      </c>
      <c r="U2" s="29" t="s">
        <v>11</v>
      </c>
      <c r="V2" s="29" t="s">
        <v>12</v>
      </c>
      <c r="W2" s="29" t="s">
        <v>12</v>
      </c>
      <c r="X2" s="29" t="s">
        <v>70</v>
      </c>
      <c r="Y2" s="29" t="s">
        <v>13</v>
      </c>
      <c r="Z2" s="29" t="s">
        <v>14</v>
      </c>
      <c r="AA2" s="29" t="s">
        <v>14</v>
      </c>
      <c r="AB2" s="29" t="s">
        <v>15</v>
      </c>
      <c r="AC2" s="29" t="s">
        <v>15</v>
      </c>
      <c r="AD2" s="29" t="s">
        <v>16</v>
      </c>
      <c r="AE2" s="29" t="s">
        <v>16</v>
      </c>
      <c r="AF2" s="29" t="s">
        <v>17</v>
      </c>
      <c r="AG2" s="29" t="s">
        <v>17</v>
      </c>
      <c r="AH2" s="29" t="s">
        <v>18</v>
      </c>
      <c r="AI2" s="29" t="s">
        <v>18</v>
      </c>
      <c r="AJ2" s="29" t="s">
        <v>19</v>
      </c>
      <c r="AK2" s="29" t="s">
        <v>19</v>
      </c>
      <c r="AL2" s="29" t="s">
        <v>20</v>
      </c>
      <c r="AM2" s="29" t="s">
        <v>20</v>
      </c>
      <c r="AN2" s="29" t="s">
        <v>21</v>
      </c>
      <c r="AO2" s="29" t="s">
        <v>21</v>
      </c>
      <c r="AP2" s="29" t="s">
        <v>22</v>
      </c>
      <c r="AQ2" s="29" t="s">
        <v>22</v>
      </c>
      <c r="AR2" s="29" t="s">
        <v>23</v>
      </c>
      <c r="AS2" s="29" t="s">
        <v>23</v>
      </c>
      <c r="AT2" s="29" t="s">
        <v>24</v>
      </c>
      <c r="AU2" s="29" t="s">
        <v>24</v>
      </c>
      <c r="AV2" s="29" t="s">
        <v>25</v>
      </c>
      <c r="AW2" s="29" t="s">
        <v>25</v>
      </c>
      <c r="AX2" s="29" t="s">
        <v>26</v>
      </c>
      <c r="AY2" s="29" t="s">
        <v>26</v>
      </c>
      <c r="AZ2" s="29" t="s">
        <v>27</v>
      </c>
      <c r="BA2" s="29" t="s">
        <v>27</v>
      </c>
      <c r="BB2" s="29" t="s">
        <v>28</v>
      </c>
      <c r="BC2" s="29" t="s">
        <v>28</v>
      </c>
      <c r="BD2" s="29" t="s">
        <v>29</v>
      </c>
      <c r="BE2" s="29" t="s">
        <v>29</v>
      </c>
      <c r="BF2" s="29" t="s">
        <v>30</v>
      </c>
      <c r="BG2" s="29" t="s">
        <v>30</v>
      </c>
      <c r="BH2" s="29" t="s">
        <v>53</v>
      </c>
      <c r="BI2" s="29"/>
    </row>
    <row r="3" spans="1:61">
      <c r="A3" s="29" t="s">
        <v>0</v>
      </c>
      <c r="B3" s="1" t="s">
        <v>31</v>
      </c>
      <c r="C3" s="1" t="s">
        <v>32</v>
      </c>
      <c r="D3" s="1" t="s">
        <v>31</v>
      </c>
      <c r="E3" s="1" t="s">
        <v>32</v>
      </c>
      <c r="F3" s="1" t="s">
        <v>31</v>
      </c>
      <c r="G3" s="1" t="s">
        <v>32</v>
      </c>
      <c r="H3" s="1" t="s">
        <v>31</v>
      </c>
      <c r="I3" s="1" t="s">
        <v>32</v>
      </c>
      <c r="J3" s="1" t="s">
        <v>31</v>
      </c>
      <c r="K3" s="1" t="s">
        <v>32</v>
      </c>
      <c r="L3" s="1" t="s">
        <v>31</v>
      </c>
      <c r="M3" s="1" t="s">
        <v>32</v>
      </c>
      <c r="N3" s="1" t="s">
        <v>31</v>
      </c>
      <c r="O3" s="1" t="s">
        <v>32</v>
      </c>
      <c r="P3" s="1" t="s">
        <v>31</v>
      </c>
      <c r="Q3" s="1" t="s">
        <v>32</v>
      </c>
      <c r="R3" s="1" t="s">
        <v>31</v>
      </c>
      <c r="S3" s="1" t="s">
        <v>32</v>
      </c>
      <c r="T3" s="1" t="s">
        <v>31</v>
      </c>
      <c r="U3" s="1" t="s">
        <v>32</v>
      </c>
      <c r="V3" s="1" t="s">
        <v>31</v>
      </c>
      <c r="W3" s="1" t="s">
        <v>32</v>
      </c>
      <c r="X3" s="1" t="s">
        <v>31</v>
      </c>
      <c r="Y3" s="1" t="s">
        <v>32</v>
      </c>
      <c r="Z3" s="1" t="s">
        <v>31</v>
      </c>
      <c r="AA3" s="1" t="s">
        <v>32</v>
      </c>
      <c r="AB3" s="1" t="s">
        <v>31</v>
      </c>
      <c r="AC3" s="1" t="s">
        <v>32</v>
      </c>
      <c r="AD3" s="1" t="s">
        <v>31</v>
      </c>
      <c r="AE3" s="1" t="s">
        <v>32</v>
      </c>
      <c r="AF3" s="1" t="s">
        <v>31</v>
      </c>
      <c r="AG3" s="1" t="s">
        <v>32</v>
      </c>
      <c r="AH3" s="1" t="s">
        <v>31</v>
      </c>
      <c r="AI3" s="1" t="s">
        <v>32</v>
      </c>
      <c r="AJ3" s="1" t="s">
        <v>31</v>
      </c>
      <c r="AK3" s="1" t="s">
        <v>32</v>
      </c>
      <c r="AL3" s="1" t="s">
        <v>31</v>
      </c>
      <c r="AM3" s="1" t="s">
        <v>32</v>
      </c>
      <c r="AN3" s="1" t="s">
        <v>31</v>
      </c>
      <c r="AO3" s="1" t="s">
        <v>32</v>
      </c>
      <c r="AP3" s="1" t="s">
        <v>31</v>
      </c>
      <c r="AQ3" s="1" t="s">
        <v>32</v>
      </c>
      <c r="AR3" s="1" t="s">
        <v>31</v>
      </c>
      <c r="AS3" s="1" t="s">
        <v>32</v>
      </c>
      <c r="AT3" s="1" t="s">
        <v>68</v>
      </c>
      <c r="AU3" s="1" t="s">
        <v>32</v>
      </c>
      <c r="AV3" s="1" t="s">
        <v>31</v>
      </c>
      <c r="AW3" s="1" t="s">
        <v>32</v>
      </c>
      <c r="AX3" s="1" t="s">
        <v>31</v>
      </c>
      <c r="AY3" s="1" t="s">
        <v>32</v>
      </c>
      <c r="AZ3" s="1" t="s">
        <v>31</v>
      </c>
      <c r="BA3" s="1" t="s">
        <v>32</v>
      </c>
      <c r="BB3" s="1" t="s">
        <v>31</v>
      </c>
      <c r="BC3" s="1" t="s">
        <v>32</v>
      </c>
      <c r="BD3" s="1" t="s">
        <v>31</v>
      </c>
      <c r="BE3" s="1" t="s">
        <v>32</v>
      </c>
      <c r="BF3" s="1" t="s">
        <v>31</v>
      </c>
      <c r="BG3" s="1" t="s">
        <v>32</v>
      </c>
      <c r="BH3" s="23" t="s">
        <v>31</v>
      </c>
      <c r="BI3" s="23" t="s">
        <v>32</v>
      </c>
    </row>
    <row r="4" spans="1:61">
      <c r="A4" s="2" t="s">
        <v>2</v>
      </c>
      <c r="B4" s="3">
        <f t="shared" ref="B4:C16" si="0">SUMPRODUCT(($D$3:$BI$3=B$3)*($D4:$BI4))</f>
        <v>789206</v>
      </c>
      <c r="C4" s="3">
        <f t="shared" si="0"/>
        <v>2549762.48</v>
      </c>
      <c r="D4" s="3">
        <v>431</v>
      </c>
      <c r="E4" s="3">
        <v>499351.04000000004</v>
      </c>
      <c r="F4" s="15">
        <v>0</v>
      </c>
      <c r="G4" s="15">
        <v>0</v>
      </c>
      <c r="H4" s="3">
        <v>57</v>
      </c>
      <c r="I4" s="3">
        <v>15240.35</v>
      </c>
      <c r="J4" s="3">
        <v>0</v>
      </c>
      <c r="K4" s="3">
        <v>0</v>
      </c>
      <c r="L4" s="3">
        <v>480</v>
      </c>
      <c r="M4" s="3">
        <v>8925.4700000000012</v>
      </c>
      <c r="N4" s="3">
        <v>24</v>
      </c>
      <c r="O4" s="3">
        <v>201.21999999999997</v>
      </c>
      <c r="P4" s="3">
        <v>98</v>
      </c>
      <c r="Q4" s="3">
        <v>29880.239999999998</v>
      </c>
      <c r="R4" s="3">
        <v>90297</v>
      </c>
      <c r="S4" s="3">
        <v>439893.70999999996</v>
      </c>
      <c r="T4" s="3">
        <v>109</v>
      </c>
      <c r="U4" s="3">
        <v>26337.81</v>
      </c>
      <c r="V4" s="3">
        <v>3972</v>
      </c>
      <c r="W4" s="3">
        <v>10526.859999999999</v>
      </c>
      <c r="X4" s="3">
        <v>76</v>
      </c>
      <c r="Y4" s="3">
        <v>855.11000000000013</v>
      </c>
      <c r="Z4" s="3">
        <v>40833</v>
      </c>
      <c r="AA4" s="3">
        <v>150597.06000000003</v>
      </c>
      <c r="AB4" s="3">
        <v>115832</v>
      </c>
      <c r="AC4" s="3">
        <v>293206.98</v>
      </c>
      <c r="AD4" s="3">
        <v>2497</v>
      </c>
      <c r="AE4" s="3">
        <v>3148.5</v>
      </c>
      <c r="AF4" s="3">
        <v>0</v>
      </c>
      <c r="AG4" s="3">
        <v>0</v>
      </c>
      <c r="AH4" s="3">
        <v>1</v>
      </c>
      <c r="AI4" s="3">
        <v>36.5</v>
      </c>
      <c r="AJ4" s="3">
        <v>218100</v>
      </c>
      <c r="AK4" s="3">
        <v>329386.05</v>
      </c>
      <c r="AL4" s="3">
        <v>9</v>
      </c>
      <c r="AM4" s="3">
        <v>627.62</v>
      </c>
      <c r="AN4" s="3">
        <v>5</v>
      </c>
      <c r="AO4" s="3">
        <v>906.19</v>
      </c>
      <c r="AP4" s="3">
        <v>108</v>
      </c>
      <c r="AQ4" s="3">
        <v>6367</v>
      </c>
      <c r="AR4" s="3">
        <v>77</v>
      </c>
      <c r="AS4" s="3">
        <v>1020.8900000000001</v>
      </c>
      <c r="AT4" s="3">
        <v>0</v>
      </c>
      <c r="AU4" s="3">
        <v>0</v>
      </c>
      <c r="AV4" s="3">
        <v>1</v>
      </c>
      <c r="AW4" s="3">
        <v>380</v>
      </c>
      <c r="AX4" s="3">
        <v>22</v>
      </c>
      <c r="AY4" s="3">
        <v>8561.26</v>
      </c>
      <c r="AZ4" s="3">
        <v>9</v>
      </c>
      <c r="BA4" s="3">
        <v>4500</v>
      </c>
      <c r="BB4" s="3">
        <v>314456</v>
      </c>
      <c r="BC4" s="3">
        <v>712675.81</v>
      </c>
      <c r="BD4" s="3">
        <v>30</v>
      </c>
      <c r="BE4" s="3">
        <v>39.97</v>
      </c>
      <c r="BF4" s="3">
        <v>0</v>
      </c>
      <c r="BG4" s="3">
        <v>0</v>
      </c>
      <c r="BH4" s="22">
        <v>1682</v>
      </c>
      <c r="BI4" s="22">
        <v>7096.84</v>
      </c>
    </row>
    <row r="5" spans="1:61">
      <c r="A5" s="2" t="s">
        <v>34</v>
      </c>
      <c r="B5" s="3">
        <f t="shared" si="0"/>
        <v>60512</v>
      </c>
      <c r="C5" s="3">
        <f t="shared" si="0"/>
        <v>150501.15000000002</v>
      </c>
      <c r="D5" s="15">
        <v>17</v>
      </c>
      <c r="E5" s="15">
        <v>7127.72</v>
      </c>
      <c r="F5" s="15">
        <v>0</v>
      </c>
      <c r="G5" s="15">
        <v>0</v>
      </c>
      <c r="H5" s="15">
        <v>4</v>
      </c>
      <c r="I5" s="15">
        <v>754.93</v>
      </c>
      <c r="J5" s="15">
        <v>0</v>
      </c>
      <c r="K5" s="15">
        <v>0</v>
      </c>
      <c r="L5" s="21">
        <v>44</v>
      </c>
      <c r="M5" s="21">
        <v>853.98</v>
      </c>
      <c r="N5" s="15">
        <v>0</v>
      </c>
      <c r="O5" s="15">
        <v>0</v>
      </c>
      <c r="P5" s="15">
        <v>6</v>
      </c>
      <c r="Q5" s="15">
        <v>724.19</v>
      </c>
      <c r="R5" s="15">
        <v>10299</v>
      </c>
      <c r="S5" s="15">
        <v>26607.83</v>
      </c>
      <c r="T5" s="15">
        <v>8</v>
      </c>
      <c r="U5" s="15">
        <v>23.19</v>
      </c>
      <c r="V5" s="15">
        <v>484</v>
      </c>
      <c r="W5" s="15">
        <v>1168.93</v>
      </c>
      <c r="X5" s="15">
        <v>5</v>
      </c>
      <c r="Y5" s="15">
        <v>31.06</v>
      </c>
      <c r="Z5" s="15">
        <v>6299</v>
      </c>
      <c r="AA5" s="15">
        <v>22379.5</v>
      </c>
      <c r="AB5" s="15">
        <v>6175</v>
      </c>
      <c r="AC5" s="15">
        <v>13158.68</v>
      </c>
      <c r="AD5" s="15">
        <v>397</v>
      </c>
      <c r="AE5" s="15">
        <v>531.23</v>
      </c>
      <c r="AF5" s="15">
        <v>0</v>
      </c>
      <c r="AG5" s="15">
        <v>0</v>
      </c>
      <c r="AH5" s="15">
        <v>0</v>
      </c>
      <c r="AI5" s="15">
        <v>0</v>
      </c>
      <c r="AJ5" s="16">
        <v>13423</v>
      </c>
      <c r="AK5" s="16">
        <v>20076.84</v>
      </c>
      <c r="AL5" s="16">
        <v>0</v>
      </c>
      <c r="AM5" s="16">
        <v>0</v>
      </c>
      <c r="AN5" s="16">
        <v>1</v>
      </c>
      <c r="AO5" s="16">
        <v>69.13</v>
      </c>
      <c r="AP5" s="15">
        <v>9</v>
      </c>
      <c r="AQ5" s="15">
        <v>331</v>
      </c>
      <c r="AR5" s="15">
        <v>5</v>
      </c>
      <c r="AS5" s="17">
        <v>185.03</v>
      </c>
      <c r="AT5" s="15">
        <v>0</v>
      </c>
      <c r="AU5" s="15">
        <v>0</v>
      </c>
      <c r="AV5" s="15">
        <v>0</v>
      </c>
      <c r="AW5" s="15">
        <v>0</v>
      </c>
      <c r="AX5" s="15">
        <v>1</v>
      </c>
      <c r="AY5" s="15">
        <v>89.24</v>
      </c>
      <c r="AZ5" s="15">
        <v>0</v>
      </c>
      <c r="BA5" s="15">
        <v>0</v>
      </c>
      <c r="BB5" s="15">
        <v>23241</v>
      </c>
      <c r="BC5" s="16">
        <v>56083.75</v>
      </c>
      <c r="BD5" s="15">
        <v>0</v>
      </c>
      <c r="BE5" s="15">
        <v>0</v>
      </c>
      <c r="BF5" s="15">
        <v>0</v>
      </c>
      <c r="BG5" s="15">
        <v>0</v>
      </c>
      <c r="BH5" s="16">
        <v>94</v>
      </c>
      <c r="BI5" s="16">
        <v>304.92</v>
      </c>
    </row>
    <row r="6" spans="1:61">
      <c r="A6" s="2" t="s">
        <v>35</v>
      </c>
      <c r="B6" s="3">
        <f t="shared" si="0"/>
        <v>59728</v>
      </c>
      <c r="C6" s="3">
        <f t="shared" si="0"/>
        <v>166051.1</v>
      </c>
      <c r="D6" s="15">
        <v>20</v>
      </c>
      <c r="E6" s="15">
        <v>21515.58</v>
      </c>
      <c r="F6" s="15">
        <v>0</v>
      </c>
      <c r="G6" s="15">
        <v>0</v>
      </c>
      <c r="H6" s="15">
        <v>2</v>
      </c>
      <c r="I6" s="15">
        <v>131.65</v>
      </c>
      <c r="J6" s="15">
        <v>0</v>
      </c>
      <c r="K6" s="15">
        <v>0</v>
      </c>
      <c r="L6" s="21">
        <v>65</v>
      </c>
      <c r="M6" s="21">
        <v>1257.67</v>
      </c>
      <c r="N6" s="15">
        <v>1</v>
      </c>
      <c r="O6" s="15">
        <v>42.21</v>
      </c>
      <c r="P6" s="15">
        <v>3</v>
      </c>
      <c r="Q6" s="15">
        <v>1290.8599999999999</v>
      </c>
      <c r="R6" s="15">
        <v>9421</v>
      </c>
      <c r="S6" s="15">
        <v>34279.03</v>
      </c>
      <c r="T6" s="15">
        <v>8</v>
      </c>
      <c r="U6" s="15">
        <v>1209.01</v>
      </c>
      <c r="V6" s="15">
        <v>428</v>
      </c>
      <c r="W6" s="15">
        <v>1184.05</v>
      </c>
      <c r="X6" s="15">
        <v>6</v>
      </c>
      <c r="Y6" s="15">
        <v>50.49</v>
      </c>
      <c r="Z6" s="15">
        <v>2157</v>
      </c>
      <c r="AA6" s="15">
        <v>9632.49</v>
      </c>
      <c r="AB6" s="15">
        <v>5589</v>
      </c>
      <c r="AC6" s="15">
        <v>10434.76</v>
      </c>
      <c r="AD6" s="15">
        <v>77</v>
      </c>
      <c r="AE6" s="15">
        <v>88.25</v>
      </c>
      <c r="AF6" s="15">
        <v>0</v>
      </c>
      <c r="AG6" s="15">
        <v>0</v>
      </c>
      <c r="AH6" s="15">
        <v>0</v>
      </c>
      <c r="AI6" s="15">
        <v>0</v>
      </c>
      <c r="AJ6" s="16">
        <v>16132</v>
      </c>
      <c r="AK6" s="16">
        <v>24122.109999999997</v>
      </c>
      <c r="AL6" s="16">
        <v>2</v>
      </c>
      <c r="AM6" s="16">
        <v>135.99</v>
      </c>
      <c r="AN6" s="16">
        <v>0</v>
      </c>
      <c r="AO6" s="16">
        <v>0</v>
      </c>
      <c r="AP6" s="15">
        <v>5</v>
      </c>
      <c r="AQ6" s="15">
        <v>183</v>
      </c>
      <c r="AR6" s="15">
        <v>2</v>
      </c>
      <c r="AS6" s="15">
        <v>0.88</v>
      </c>
      <c r="AT6" s="15">
        <v>0</v>
      </c>
      <c r="AU6" s="15">
        <v>0</v>
      </c>
      <c r="AV6" s="15">
        <v>0</v>
      </c>
      <c r="AW6" s="15">
        <v>0</v>
      </c>
      <c r="AX6" s="15">
        <v>2</v>
      </c>
      <c r="AY6" s="15">
        <v>288.75</v>
      </c>
      <c r="AZ6" s="15">
        <v>1</v>
      </c>
      <c r="BA6" s="15">
        <v>135</v>
      </c>
      <c r="BB6" s="16">
        <v>25719</v>
      </c>
      <c r="BC6" s="16">
        <v>59788.28</v>
      </c>
      <c r="BD6" s="15">
        <v>0</v>
      </c>
      <c r="BE6" s="15">
        <v>0</v>
      </c>
      <c r="BF6" s="15">
        <v>0</v>
      </c>
      <c r="BG6" s="15">
        <v>0</v>
      </c>
      <c r="BH6" s="16">
        <v>88</v>
      </c>
      <c r="BI6" s="16">
        <v>281.04000000000002</v>
      </c>
    </row>
    <row r="7" spans="1:61">
      <c r="A7" s="2" t="s">
        <v>36</v>
      </c>
      <c r="B7" s="3">
        <f t="shared" si="0"/>
        <v>74558</v>
      </c>
      <c r="C7" s="3">
        <f t="shared" si="0"/>
        <v>213886.34999999995</v>
      </c>
      <c r="D7" s="15">
        <v>29</v>
      </c>
      <c r="E7" s="15">
        <v>26237.35</v>
      </c>
      <c r="F7" s="15">
        <v>0</v>
      </c>
      <c r="G7" s="15">
        <v>0</v>
      </c>
      <c r="H7" s="18">
        <v>0</v>
      </c>
      <c r="I7" s="15">
        <v>-895.38</v>
      </c>
      <c r="J7" s="15">
        <v>0</v>
      </c>
      <c r="K7" s="15">
        <v>0</v>
      </c>
      <c r="L7" s="21">
        <v>34</v>
      </c>
      <c r="M7" s="21">
        <v>626.42999999999995</v>
      </c>
      <c r="N7" s="15">
        <v>8</v>
      </c>
      <c r="O7" s="15">
        <v>19.5</v>
      </c>
      <c r="P7" s="15">
        <v>9</v>
      </c>
      <c r="Q7" s="15">
        <v>958.7</v>
      </c>
      <c r="R7" s="15">
        <v>9078</v>
      </c>
      <c r="S7" s="15">
        <v>40342.17</v>
      </c>
      <c r="T7" s="15">
        <v>13</v>
      </c>
      <c r="U7" s="15">
        <v>1737.45</v>
      </c>
      <c r="V7" s="15">
        <v>452</v>
      </c>
      <c r="W7" s="15">
        <v>1170.25</v>
      </c>
      <c r="X7" s="15">
        <v>8</v>
      </c>
      <c r="Y7" s="15">
        <v>8.83</v>
      </c>
      <c r="Z7" s="15">
        <v>3088</v>
      </c>
      <c r="AA7" s="15">
        <v>11823.989999999998</v>
      </c>
      <c r="AB7" s="15">
        <v>11220</v>
      </c>
      <c r="AC7" s="15">
        <v>24788.63</v>
      </c>
      <c r="AD7" s="15">
        <v>92</v>
      </c>
      <c r="AE7" s="15">
        <v>117.76999999999998</v>
      </c>
      <c r="AF7" s="15">
        <v>0</v>
      </c>
      <c r="AG7" s="15">
        <v>0</v>
      </c>
      <c r="AH7" s="15">
        <v>0</v>
      </c>
      <c r="AI7" s="15">
        <v>0</v>
      </c>
      <c r="AJ7" s="16">
        <v>19237</v>
      </c>
      <c r="AK7" s="16">
        <v>28965.67</v>
      </c>
      <c r="AL7" s="16">
        <v>0</v>
      </c>
      <c r="AM7" s="16">
        <v>0</v>
      </c>
      <c r="AN7" s="16">
        <v>0</v>
      </c>
      <c r="AO7" s="16">
        <v>0</v>
      </c>
      <c r="AP7" s="15">
        <v>10</v>
      </c>
      <c r="AQ7" s="15">
        <v>605</v>
      </c>
      <c r="AR7" s="15">
        <v>9</v>
      </c>
      <c r="AS7" s="15">
        <v>16.86</v>
      </c>
      <c r="AT7" s="15">
        <v>0</v>
      </c>
      <c r="AU7" s="15">
        <v>0</v>
      </c>
      <c r="AV7" s="15">
        <v>0</v>
      </c>
      <c r="AW7" s="15">
        <v>0</v>
      </c>
      <c r="AX7" s="15">
        <v>2</v>
      </c>
      <c r="AY7" s="15">
        <v>3159</v>
      </c>
      <c r="AZ7" s="15">
        <v>1</v>
      </c>
      <c r="BA7" s="15">
        <v>2520</v>
      </c>
      <c r="BB7" s="16">
        <v>31158</v>
      </c>
      <c r="BC7" s="16">
        <v>71321.26999999999</v>
      </c>
      <c r="BD7" s="15">
        <v>0</v>
      </c>
      <c r="BE7" s="15">
        <v>0</v>
      </c>
      <c r="BF7" s="15">
        <v>0</v>
      </c>
      <c r="BG7" s="15">
        <v>0</v>
      </c>
      <c r="BH7" s="16">
        <v>110</v>
      </c>
      <c r="BI7" s="16">
        <v>362.86</v>
      </c>
    </row>
    <row r="8" spans="1:61">
      <c r="A8" s="2" t="s">
        <v>37</v>
      </c>
      <c r="B8" s="3">
        <f t="shared" si="0"/>
        <v>67819</v>
      </c>
      <c r="C8" s="3">
        <f t="shared" si="0"/>
        <v>201537.73</v>
      </c>
      <c r="D8" s="15">
        <v>27</v>
      </c>
      <c r="E8" s="15">
        <v>31604.17</v>
      </c>
      <c r="F8" s="15">
        <v>0</v>
      </c>
      <c r="G8" s="15">
        <v>0</v>
      </c>
      <c r="H8" s="18">
        <v>8</v>
      </c>
      <c r="I8" s="15">
        <v>1254.4100000000001</v>
      </c>
      <c r="J8" s="15">
        <v>0</v>
      </c>
      <c r="K8" s="15">
        <v>0</v>
      </c>
      <c r="L8" s="21">
        <v>42</v>
      </c>
      <c r="M8" s="21">
        <v>683.92</v>
      </c>
      <c r="N8" s="15">
        <v>2</v>
      </c>
      <c r="O8" s="15">
        <v>3.01</v>
      </c>
      <c r="P8" s="15">
        <v>4</v>
      </c>
      <c r="Q8" s="15">
        <v>387.92</v>
      </c>
      <c r="R8" s="15">
        <v>7896</v>
      </c>
      <c r="S8" s="15">
        <v>34600.11</v>
      </c>
      <c r="T8" s="15">
        <v>12</v>
      </c>
      <c r="U8" s="15">
        <v>1245.32</v>
      </c>
      <c r="V8" s="15">
        <v>391</v>
      </c>
      <c r="W8" s="15">
        <v>1081.29</v>
      </c>
      <c r="X8" s="15">
        <v>7</v>
      </c>
      <c r="Y8" s="15">
        <v>290.66000000000003</v>
      </c>
      <c r="Z8" s="15">
        <v>2583</v>
      </c>
      <c r="AA8" s="15">
        <v>9922.010000000002</v>
      </c>
      <c r="AB8" s="15">
        <v>9276</v>
      </c>
      <c r="AC8" s="15">
        <v>27464.069999999992</v>
      </c>
      <c r="AD8" s="15">
        <v>180</v>
      </c>
      <c r="AE8" s="15">
        <v>212.76</v>
      </c>
      <c r="AF8" s="15">
        <v>0</v>
      </c>
      <c r="AG8" s="15">
        <v>0</v>
      </c>
      <c r="AH8" s="15">
        <v>1</v>
      </c>
      <c r="AI8" s="15">
        <v>36.5</v>
      </c>
      <c r="AJ8" s="16">
        <v>18442</v>
      </c>
      <c r="AK8" s="16">
        <v>27530.990000000005</v>
      </c>
      <c r="AL8" s="16">
        <v>0</v>
      </c>
      <c r="AM8" s="16">
        <v>0</v>
      </c>
      <c r="AN8" s="16">
        <v>3</v>
      </c>
      <c r="AO8" s="16">
        <v>104.62</v>
      </c>
      <c r="AP8" s="15">
        <v>9</v>
      </c>
      <c r="AQ8" s="15">
        <v>303</v>
      </c>
      <c r="AR8" s="15">
        <v>7</v>
      </c>
      <c r="AS8" s="15">
        <v>290.20999999999998</v>
      </c>
      <c r="AT8" s="15">
        <v>0</v>
      </c>
      <c r="AU8" s="15">
        <v>0</v>
      </c>
      <c r="AV8" s="15">
        <v>0</v>
      </c>
      <c r="AW8" s="15">
        <v>0</v>
      </c>
      <c r="AX8" s="15">
        <v>2</v>
      </c>
      <c r="AY8" s="15">
        <v>96</v>
      </c>
      <c r="AZ8" s="15">
        <v>0</v>
      </c>
      <c r="BA8" s="15">
        <v>0</v>
      </c>
      <c r="BB8" s="16">
        <v>28857</v>
      </c>
      <c r="BC8" s="16">
        <v>64206.140000000014</v>
      </c>
      <c r="BD8" s="15">
        <v>0</v>
      </c>
      <c r="BE8" s="15">
        <v>0</v>
      </c>
      <c r="BF8" s="15">
        <v>0</v>
      </c>
      <c r="BG8" s="15">
        <v>0</v>
      </c>
      <c r="BH8" s="16">
        <v>70</v>
      </c>
      <c r="BI8" s="16">
        <v>220.62</v>
      </c>
    </row>
    <row r="9" spans="1:61">
      <c r="A9" s="2" t="s">
        <v>38</v>
      </c>
      <c r="B9" s="3">
        <f t="shared" si="0"/>
        <v>65625</v>
      </c>
      <c r="C9" s="3">
        <f t="shared" si="0"/>
        <v>194565.75000000003</v>
      </c>
      <c r="D9" s="15">
        <v>25</v>
      </c>
      <c r="E9" s="15">
        <v>32916.85</v>
      </c>
      <c r="F9" s="15">
        <v>0</v>
      </c>
      <c r="G9" s="15">
        <v>0</v>
      </c>
      <c r="H9" s="15">
        <v>13</v>
      </c>
      <c r="I9" s="15">
        <v>3180.34</v>
      </c>
      <c r="J9" s="15">
        <v>0</v>
      </c>
      <c r="K9" s="15">
        <v>0</v>
      </c>
      <c r="L9" s="21">
        <v>44</v>
      </c>
      <c r="M9" s="21">
        <v>644.38</v>
      </c>
      <c r="N9" s="15">
        <v>4</v>
      </c>
      <c r="O9" s="15">
        <v>21.39</v>
      </c>
      <c r="P9" s="15">
        <v>4</v>
      </c>
      <c r="Q9" s="15">
        <v>1357.37</v>
      </c>
      <c r="R9" s="15">
        <v>7040</v>
      </c>
      <c r="S9" s="15">
        <v>27671.420000000002</v>
      </c>
      <c r="T9" s="15">
        <v>14</v>
      </c>
      <c r="U9" s="15">
        <v>4866.6400000000003</v>
      </c>
      <c r="V9" s="15">
        <v>356</v>
      </c>
      <c r="W9" s="15">
        <v>902.11</v>
      </c>
      <c r="X9" s="15">
        <v>4</v>
      </c>
      <c r="Y9" s="15">
        <v>5.07</v>
      </c>
      <c r="Z9" s="15">
        <v>3266</v>
      </c>
      <c r="AA9" s="15">
        <v>8522.4000000000015</v>
      </c>
      <c r="AB9" s="15">
        <v>8641</v>
      </c>
      <c r="AC9" s="15">
        <v>21023.200000000012</v>
      </c>
      <c r="AD9" s="15">
        <v>76</v>
      </c>
      <c r="AE9" s="15">
        <v>107.21000000000004</v>
      </c>
      <c r="AF9" s="15">
        <v>0</v>
      </c>
      <c r="AG9" s="15">
        <v>0</v>
      </c>
      <c r="AH9" s="15">
        <v>0</v>
      </c>
      <c r="AI9" s="15">
        <v>0</v>
      </c>
      <c r="AJ9" s="16">
        <v>19003</v>
      </c>
      <c r="AK9" s="16">
        <v>28859</v>
      </c>
      <c r="AL9" s="16">
        <v>2</v>
      </c>
      <c r="AM9" s="16">
        <v>142.26999999999998</v>
      </c>
      <c r="AN9" s="16">
        <v>1</v>
      </c>
      <c r="AO9" s="16">
        <v>732.44</v>
      </c>
      <c r="AP9" s="15">
        <v>12</v>
      </c>
      <c r="AQ9" s="15">
        <v>1120</v>
      </c>
      <c r="AR9" s="15">
        <v>7</v>
      </c>
      <c r="AS9" s="15">
        <v>86.51</v>
      </c>
      <c r="AT9" s="15">
        <v>0</v>
      </c>
      <c r="AU9" s="15">
        <v>0</v>
      </c>
      <c r="AV9" s="15">
        <v>0</v>
      </c>
      <c r="AW9" s="15">
        <v>0</v>
      </c>
      <c r="AX9" s="15">
        <v>3</v>
      </c>
      <c r="AY9" s="15">
        <v>950</v>
      </c>
      <c r="AZ9" s="15">
        <v>1</v>
      </c>
      <c r="BA9" s="15">
        <v>195</v>
      </c>
      <c r="BB9" s="16">
        <v>26858</v>
      </c>
      <c r="BC9" s="16">
        <v>59969.260000000009</v>
      </c>
      <c r="BD9" s="15">
        <v>7</v>
      </c>
      <c r="BE9" s="15">
        <v>11.99</v>
      </c>
      <c r="BF9" s="15">
        <v>0</v>
      </c>
      <c r="BG9" s="15">
        <v>0</v>
      </c>
      <c r="BH9" s="16">
        <v>244</v>
      </c>
      <c r="BI9" s="16">
        <v>1280.9000000000001</v>
      </c>
    </row>
    <row r="10" spans="1:61">
      <c r="A10" s="2" t="s">
        <v>39</v>
      </c>
      <c r="B10" s="3">
        <f t="shared" si="0"/>
        <v>65267</v>
      </c>
      <c r="C10" s="3">
        <f t="shared" si="0"/>
        <v>242530.03000000003</v>
      </c>
      <c r="D10" s="15">
        <v>37</v>
      </c>
      <c r="E10" s="15">
        <v>62667.23</v>
      </c>
      <c r="F10" s="15">
        <v>0</v>
      </c>
      <c r="G10" s="15">
        <v>0</v>
      </c>
      <c r="H10" s="15">
        <v>5</v>
      </c>
      <c r="I10" s="15">
        <v>3067.42</v>
      </c>
      <c r="J10" s="15">
        <v>0</v>
      </c>
      <c r="K10" s="15">
        <v>0</v>
      </c>
      <c r="L10" s="21">
        <v>58</v>
      </c>
      <c r="M10" s="21">
        <v>1286.24</v>
      </c>
      <c r="N10" s="15">
        <v>2</v>
      </c>
      <c r="O10" s="15">
        <v>4.66</v>
      </c>
      <c r="P10" s="15">
        <v>11</v>
      </c>
      <c r="Q10" s="15">
        <v>3663.95</v>
      </c>
      <c r="R10" s="15">
        <v>7144</v>
      </c>
      <c r="S10" s="15">
        <v>36645.74</v>
      </c>
      <c r="T10" s="15">
        <v>5</v>
      </c>
      <c r="U10" s="15">
        <v>140.41</v>
      </c>
      <c r="V10" s="15">
        <v>282</v>
      </c>
      <c r="W10" s="15">
        <v>689.5</v>
      </c>
      <c r="X10" s="15">
        <v>10</v>
      </c>
      <c r="Y10" s="15">
        <v>35.85</v>
      </c>
      <c r="Z10" s="15">
        <v>2054</v>
      </c>
      <c r="AA10" s="15">
        <v>12625.590000000004</v>
      </c>
      <c r="AB10" s="15">
        <v>8990</v>
      </c>
      <c r="AC10" s="15">
        <v>27477.03</v>
      </c>
      <c r="AD10" s="15">
        <v>79</v>
      </c>
      <c r="AE10" s="15">
        <v>81.410000000000082</v>
      </c>
      <c r="AF10" s="15">
        <v>0</v>
      </c>
      <c r="AG10" s="15">
        <v>0</v>
      </c>
      <c r="AH10" s="15">
        <v>0</v>
      </c>
      <c r="AI10" s="15">
        <v>0</v>
      </c>
      <c r="AJ10" s="16">
        <v>18779</v>
      </c>
      <c r="AK10" s="16">
        <v>28554.280000000013</v>
      </c>
      <c r="AL10" s="16">
        <v>0</v>
      </c>
      <c r="AM10" s="16">
        <v>0</v>
      </c>
      <c r="AN10" s="16">
        <v>0</v>
      </c>
      <c r="AO10" s="16">
        <v>0</v>
      </c>
      <c r="AP10" s="15">
        <v>10</v>
      </c>
      <c r="AQ10" s="15">
        <v>341</v>
      </c>
      <c r="AR10" s="15">
        <v>10</v>
      </c>
      <c r="AS10" s="15">
        <v>216.23</v>
      </c>
      <c r="AT10" s="15">
        <v>0</v>
      </c>
      <c r="AU10" s="15">
        <v>0</v>
      </c>
      <c r="AV10" s="15">
        <v>0</v>
      </c>
      <c r="AW10" s="15">
        <v>0</v>
      </c>
      <c r="AX10" s="15">
        <v>6</v>
      </c>
      <c r="AY10" s="15">
        <v>1168.19</v>
      </c>
      <c r="AZ10" s="15">
        <v>1</v>
      </c>
      <c r="BA10" s="15">
        <v>145</v>
      </c>
      <c r="BB10" s="16">
        <v>27389</v>
      </c>
      <c r="BC10" s="16">
        <v>61758.899999999965</v>
      </c>
      <c r="BD10" s="15">
        <v>0</v>
      </c>
      <c r="BE10" s="15">
        <v>0</v>
      </c>
      <c r="BF10" s="15">
        <v>0</v>
      </c>
      <c r="BG10" s="15">
        <v>0</v>
      </c>
      <c r="BH10" s="16">
        <v>395</v>
      </c>
      <c r="BI10" s="16">
        <v>1961.3999999999996</v>
      </c>
    </row>
    <row r="11" spans="1:61">
      <c r="A11" s="2" t="s">
        <v>40</v>
      </c>
      <c r="B11" s="3">
        <f t="shared" si="0"/>
        <v>62315</v>
      </c>
      <c r="C11" s="3">
        <f t="shared" si="0"/>
        <v>191541.47</v>
      </c>
      <c r="D11" s="15">
        <v>30</v>
      </c>
      <c r="E11" s="15">
        <v>34476.800000000003</v>
      </c>
      <c r="F11" s="15">
        <v>0</v>
      </c>
      <c r="G11" s="15">
        <v>0</v>
      </c>
      <c r="H11" s="15">
        <v>7</v>
      </c>
      <c r="I11" s="15">
        <v>2194.6799999999998</v>
      </c>
      <c r="J11" s="15">
        <v>0</v>
      </c>
      <c r="K11" s="15">
        <v>0</v>
      </c>
      <c r="L11" s="21">
        <v>26</v>
      </c>
      <c r="M11" s="21">
        <v>218.64</v>
      </c>
      <c r="N11" s="15">
        <v>2</v>
      </c>
      <c r="O11" s="15">
        <v>28.27</v>
      </c>
      <c r="P11" s="15">
        <v>9</v>
      </c>
      <c r="Q11" s="15">
        <v>1013.92</v>
      </c>
      <c r="R11" s="15">
        <v>6048</v>
      </c>
      <c r="S11" s="15">
        <v>35752.36</v>
      </c>
      <c r="T11" s="15">
        <v>3</v>
      </c>
      <c r="U11" s="15">
        <v>7.84</v>
      </c>
      <c r="V11" s="15">
        <v>359</v>
      </c>
      <c r="W11" s="15">
        <v>923.11</v>
      </c>
      <c r="X11" s="15">
        <v>4</v>
      </c>
      <c r="Y11" s="15">
        <v>106.45</v>
      </c>
      <c r="Z11" s="15">
        <v>2755</v>
      </c>
      <c r="AA11" s="15">
        <v>8486.1299999999901</v>
      </c>
      <c r="AB11" s="15">
        <v>10887</v>
      </c>
      <c r="AC11" s="15">
        <v>25567.049999999988</v>
      </c>
      <c r="AD11" s="15">
        <v>242</v>
      </c>
      <c r="AE11" s="15">
        <v>321.91999999999985</v>
      </c>
      <c r="AF11" s="15">
        <v>0</v>
      </c>
      <c r="AG11" s="15">
        <v>0</v>
      </c>
      <c r="AH11" s="15">
        <v>0</v>
      </c>
      <c r="AI11" s="15">
        <v>0</v>
      </c>
      <c r="AJ11" s="16">
        <v>17859</v>
      </c>
      <c r="AK11" s="16">
        <v>27111.26999999999</v>
      </c>
      <c r="AL11" s="16">
        <v>0</v>
      </c>
      <c r="AM11" s="16">
        <v>0</v>
      </c>
      <c r="AN11" s="16">
        <v>0</v>
      </c>
      <c r="AO11" s="16">
        <v>0</v>
      </c>
      <c r="AP11" s="15">
        <v>12</v>
      </c>
      <c r="AQ11" s="15">
        <v>767</v>
      </c>
      <c r="AR11" s="15">
        <v>10</v>
      </c>
      <c r="AS11" s="15">
        <v>6.94</v>
      </c>
      <c r="AT11" s="15">
        <v>0</v>
      </c>
      <c r="AU11" s="15">
        <v>0</v>
      </c>
      <c r="AV11" s="15">
        <v>0</v>
      </c>
      <c r="AW11" s="15">
        <v>0</v>
      </c>
      <c r="AX11" s="15">
        <v>0</v>
      </c>
      <c r="AY11" s="15">
        <v>0</v>
      </c>
      <c r="AZ11" s="15">
        <v>0</v>
      </c>
      <c r="BA11" s="15">
        <v>0</v>
      </c>
      <c r="BB11" s="16">
        <v>23798</v>
      </c>
      <c r="BC11" s="16">
        <v>53317.030000000028</v>
      </c>
      <c r="BD11" s="15">
        <v>4</v>
      </c>
      <c r="BE11" s="15">
        <v>4.6399999999999997</v>
      </c>
      <c r="BF11" s="15">
        <v>0</v>
      </c>
      <c r="BG11" s="15">
        <v>0</v>
      </c>
      <c r="BH11" s="16">
        <v>260</v>
      </c>
      <c r="BI11" s="16">
        <v>1237.42</v>
      </c>
    </row>
    <row r="12" spans="1:61">
      <c r="A12" s="2" t="s">
        <v>41</v>
      </c>
      <c r="B12" s="3">
        <f t="shared" si="0"/>
        <v>69820</v>
      </c>
      <c r="C12" s="3">
        <f t="shared" si="0"/>
        <v>208992.02000000002</v>
      </c>
      <c r="D12" s="15">
        <v>30</v>
      </c>
      <c r="E12" s="15">
        <v>16831.009999999998</v>
      </c>
      <c r="F12" s="15">
        <v>0</v>
      </c>
      <c r="G12" s="15">
        <v>0</v>
      </c>
      <c r="H12" s="15">
        <v>8</v>
      </c>
      <c r="I12" s="15">
        <v>3159.4</v>
      </c>
      <c r="J12" s="15">
        <v>0</v>
      </c>
      <c r="K12" s="15">
        <v>0</v>
      </c>
      <c r="L12" s="21">
        <v>37</v>
      </c>
      <c r="M12" s="21">
        <v>759.22</v>
      </c>
      <c r="N12" s="15">
        <v>1</v>
      </c>
      <c r="O12" s="15">
        <v>9.02</v>
      </c>
      <c r="P12" s="15">
        <v>3</v>
      </c>
      <c r="Q12" s="15">
        <v>749.37</v>
      </c>
      <c r="R12" s="15">
        <v>6760</v>
      </c>
      <c r="S12" s="15">
        <v>47189.73</v>
      </c>
      <c r="T12" s="15">
        <v>8</v>
      </c>
      <c r="U12" s="15">
        <v>2407.59</v>
      </c>
      <c r="V12" s="15">
        <v>245</v>
      </c>
      <c r="W12" s="15">
        <v>752.36</v>
      </c>
      <c r="X12" s="15">
        <v>6</v>
      </c>
      <c r="Y12" s="15">
        <v>43.06</v>
      </c>
      <c r="Z12" s="15">
        <v>3776</v>
      </c>
      <c r="AA12" s="15">
        <v>15177.340000000011</v>
      </c>
      <c r="AB12" s="15">
        <v>10861</v>
      </c>
      <c r="AC12" s="15">
        <v>24546.610000000015</v>
      </c>
      <c r="AD12" s="15">
        <v>441</v>
      </c>
      <c r="AE12" s="15">
        <v>401.83000000000015</v>
      </c>
      <c r="AF12" s="15">
        <v>0</v>
      </c>
      <c r="AG12" s="15">
        <v>0</v>
      </c>
      <c r="AH12" s="15">
        <v>0</v>
      </c>
      <c r="AI12" s="15">
        <v>0</v>
      </c>
      <c r="AJ12" s="16">
        <v>20088</v>
      </c>
      <c r="AK12" s="16">
        <v>31007.350000000006</v>
      </c>
      <c r="AL12" s="16">
        <v>2</v>
      </c>
      <c r="AM12" s="16">
        <v>160.35000000000002</v>
      </c>
      <c r="AN12" s="16">
        <v>0</v>
      </c>
      <c r="AO12" s="16">
        <v>0</v>
      </c>
      <c r="AP12" s="15">
        <v>9</v>
      </c>
      <c r="AQ12" s="15">
        <v>567</v>
      </c>
      <c r="AR12" s="15">
        <v>5</v>
      </c>
      <c r="AS12" s="15">
        <v>1.98</v>
      </c>
      <c r="AT12" s="15">
        <v>0</v>
      </c>
      <c r="AU12" s="15">
        <v>0</v>
      </c>
      <c r="AV12" s="15">
        <v>0</v>
      </c>
      <c r="AW12" s="15">
        <v>0</v>
      </c>
      <c r="AX12" s="15">
        <v>2</v>
      </c>
      <c r="AY12" s="15">
        <v>2508</v>
      </c>
      <c r="AZ12" s="15">
        <v>1</v>
      </c>
      <c r="BA12" s="15">
        <v>225</v>
      </c>
      <c r="BB12" s="16">
        <v>27247</v>
      </c>
      <c r="BC12" s="16">
        <v>61599.5</v>
      </c>
      <c r="BD12" s="15">
        <v>0</v>
      </c>
      <c r="BE12" s="15">
        <v>0</v>
      </c>
      <c r="BF12" s="15">
        <v>0</v>
      </c>
      <c r="BG12" s="15">
        <v>0</v>
      </c>
      <c r="BH12" s="16">
        <v>290</v>
      </c>
      <c r="BI12" s="16">
        <v>896.30000000000018</v>
      </c>
    </row>
    <row r="13" spans="1:61">
      <c r="A13" s="2" t="s">
        <v>42</v>
      </c>
      <c r="B13" s="3">
        <f t="shared" si="0"/>
        <v>62726</v>
      </c>
      <c r="C13" s="3">
        <f t="shared" si="0"/>
        <v>185277.57</v>
      </c>
      <c r="D13" s="15">
        <v>43</v>
      </c>
      <c r="E13" s="15">
        <v>38045.46</v>
      </c>
      <c r="F13" s="15">
        <v>0</v>
      </c>
      <c r="G13" s="15">
        <v>0</v>
      </c>
      <c r="H13" s="15">
        <v>2</v>
      </c>
      <c r="I13" s="15">
        <v>559.24</v>
      </c>
      <c r="J13" s="15">
        <v>0</v>
      </c>
      <c r="K13" s="15">
        <v>0</v>
      </c>
      <c r="L13" s="21">
        <v>22</v>
      </c>
      <c r="M13" s="21">
        <v>330.2</v>
      </c>
      <c r="N13" s="15">
        <v>1</v>
      </c>
      <c r="O13" s="15">
        <v>0.41</v>
      </c>
      <c r="P13" s="15">
        <v>7</v>
      </c>
      <c r="Q13" s="15">
        <v>2666.39</v>
      </c>
      <c r="R13" s="15">
        <v>5272</v>
      </c>
      <c r="S13" s="15">
        <v>25715.47</v>
      </c>
      <c r="T13" s="15">
        <v>13</v>
      </c>
      <c r="U13" s="15">
        <v>1011.54</v>
      </c>
      <c r="V13" s="15">
        <v>258</v>
      </c>
      <c r="W13" s="15">
        <v>812.77</v>
      </c>
      <c r="X13" s="15">
        <v>10</v>
      </c>
      <c r="Y13" s="15">
        <v>82.01</v>
      </c>
      <c r="Z13" s="15">
        <v>1983</v>
      </c>
      <c r="AA13" s="15">
        <v>6521.429999999993</v>
      </c>
      <c r="AB13" s="15">
        <v>11152</v>
      </c>
      <c r="AC13" s="15">
        <v>24213.959999999992</v>
      </c>
      <c r="AD13" s="15">
        <v>391</v>
      </c>
      <c r="AE13" s="15">
        <v>567.63000000000011</v>
      </c>
      <c r="AF13" s="15">
        <v>0</v>
      </c>
      <c r="AG13" s="15">
        <v>0</v>
      </c>
      <c r="AH13" s="15">
        <v>0</v>
      </c>
      <c r="AI13" s="15">
        <v>0</v>
      </c>
      <c r="AJ13" s="16">
        <v>19059</v>
      </c>
      <c r="AK13" s="16">
        <v>29061.099999999977</v>
      </c>
      <c r="AL13" s="16">
        <v>0</v>
      </c>
      <c r="AM13" s="16">
        <v>0</v>
      </c>
      <c r="AN13" s="16">
        <v>0</v>
      </c>
      <c r="AO13" s="16">
        <v>0</v>
      </c>
      <c r="AP13" s="15">
        <v>8</v>
      </c>
      <c r="AQ13" s="15">
        <v>431</v>
      </c>
      <c r="AR13" s="15">
        <v>5</v>
      </c>
      <c r="AS13" s="15">
        <v>4.4400000000000004</v>
      </c>
      <c r="AT13" s="15">
        <v>0</v>
      </c>
      <c r="AU13" s="15">
        <v>0</v>
      </c>
      <c r="AV13" s="15">
        <v>0</v>
      </c>
      <c r="AW13" s="15">
        <v>0</v>
      </c>
      <c r="AX13" s="15">
        <v>0</v>
      </c>
      <c r="AY13" s="15">
        <v>0</v>
      </c>
      <c r="AZ13" s="15">
        <v>1</v>
      </c>
      <c r="BA13" s="15">
        <v>180</v>
      </c>
      <c r="BB13" s="16">
        <v>24405</v>
      </c>
      <c r="BC13" s="16">
        <v>54700.040000000037</v>
      </c>
      <c r="BD13" s="15">
        <v>7</v>
      </c>
      <c r="BE13" s="15">
        <v>10.59</v>
      </c>
      <c r="BF13" s="15">
        <v>0</v>
      </c>
      <c r="BG13" s="15">
        <v>0</v>
      </c>
      <c r="BH13" s="16">
        <v>87</v>
      </c>
      <c r="BI13" s="16">
        <v>363.89000000000033</v>
      </c>
    </row>
    <row r="14" spans="1:61">
      <c r="A14" s="2" t="s">
        <v>43</v>
      </c>
      <c r="B14" s="3">
        <f t="shared" si="0"/>
        <v>64245</v>
      </c>
      <c r="C14" s="3">
        <f t="shared" si="0"/>
        <v>247202.09999999992</v>
      </c>
      <c r="D14" s="15">
        <v>71</v>
      </c>
      <c r="E14" s="15">
        <v>76729.789999999994</v>
      </c>
      <c r="F14" s="15">
        <v>0</v>
      </c>
      <c r="G14" s="15">
        <v>0</v>
      </c>
      <c r="H14" s="15">
        <v>0</v>
      </c>
      <c r="I14" s="15">
        <v>0</v>
      </c>
      <c r="J14" s="15">
        <v>0</v>
      </c>
      <c r="K14" s="15">
        <v>0</v>
      </c>
      <c r="L14" s="21">
        <v>29</v>
      </c>
      <c r="M14" s="21">
        <v>550.64</v>
      </c>
      <c r="N14" s="15">
        <v>3</v>
      </c>
      <c r="O14" s="15">
        <v>79.61</v>
      </c>
      <c r="P14" s="15">
        <v>10</v>
      </c>
      <c r="Q14" s="15">
        <v>4151.32</v>
      </c>
      <c r="R14" s="15">
        <v>6562</v>
      </c>
      <c r="S14" s="15">
        <v>37229.54</v>
      </c>
      <c r="T14" s="15">
        <v>3</v>
      </c>
      <c r="U14" s="15">
        <v>1903.33</v>
      </c>
      <c r="V14" s="15">
        <v>210</v>
      </c>
      <c r="W14" s="15">
        <v>630.70000000000005</v>
      </c>
      <c r="X14" s="15">
        <v>4</v>
      </c>
      <c r="Y14" s="15">
        <v>21.46</v>
      </c>
      <c r="Z14" s="15">
        <v>2153</v>
      </c>
      <c r="AA14" s="15">
        <v>10895.039999999994</v>
      </c>
      <c r="AB14" s="15">
        <v>10756</v>
      </c>
      <c r="AC14" s="15">
        <v>28116.97</v>
      </c>
      <c r="AD14" s="15">
        <v>189</v>
      </c>
      <c r="AE14" s="15">
        <v>285.97999999999956</v>
      </c>
      <c r="AF14" s="15">
        <v>0</v>
      </c>
      <c r="AG14" s="15">
        <v>0</v>
      </c>
      <c r="AH14" s="15">
        <v>0</v>
      </c>
      <c r="AI14" s="15">
        <v>0</v>
      </c>
      <c r="AJ14" s="16">
        <v>19188</v>
      </c>
      <c r="AK14" s="16">
        <v>29412.200000000012</v>
      </c>
      <c r="AL14" s="16">
        <v>0</v>
      </c>
      <c r="AM14" s="16">
        <v>0</v>
      </c>
      <c r="AN14" s="16">
        <v>0</v>
      </c>
      <c r="AO14" s="16">
        <v>0</v>
      </c>
      <c r="AP14" s="15">
        <v>7</v>
      </c>
      <c r="AQ14" s="15">
        <v>270</v>
      </c>
      <c r="AR14" s="15">
        <v>6</v>
      </c>
      <c r="AS14" s="15">
        <v>8.91</v>
      </c>
      <c r="AT14" s="15">
        <v>0</v>
      </c>
      <c r="AU14" s="15">
        <v>0</v>
      </c>
      <c r="AV14" s="15">
        <v>0</v>
      </c>
      <c r="AW14" s="15">
        <v>0</v>
      </c>
      <c r="AX14" s="15">
        <v>2</v>
      </c>
      <c r="AY14" s="15">
        <v>12.08</v>
      </c>
      <c r="AZ14" s="15">
        <v>0</v>
      </c>
      <c r="BA14" s="15">
        <v>0</v>
      </c>
      <c r="BB14" s="16">
        <v>25035</v>
      </c>
      <c r="BC14" s="16">
        <v>56835.169999999925</v>
      </c>
      <c r="BD14" s="15">
        <v>0</v>
      </c>
      <c r="BE14" s="15">
        <v>0</v>
      </c>
      <c r="BF14" s="15">
        <v>0</v>
      </c>
      <c r="BG14" s="15">
        <v>0</v>
      </c>
      <c r="BH14" s="16">
        <v>17</v>
      </c>
      <c r="BI14" s="16">
        <v>69.359999999999673</v>
      </c>
    </row>
    <row r="15" spans="1:61">
      <c r="A15" s="2" t="s">
        <v>44</v>
      </c>
      <c r="B15" s="3">
        <f t="shared" si="0"/>
        <v>68009</v>
      </c>
      <c r="C15" s="3">
        <f t="shared" si="0"/>
        <v>278763.43000000005</v>
      </c>
      <c r="D15" s="15">
        <v>57</v>
      </c>
      <c r="E15" s="15">
        <v>76918.27</v>
      </c>
      <c r="F15" s="15">
        <v>0</v>
      </c>
      <c r="G15" s="15">
        <v>0</v>
      </c>
      <c r="H15" s="15">
        <v>3</v>
      </c>
      <c r="I15" s="15">
        <v>1127.54</v>
      </c>
      <c r="J15" s="15">
        <v>0</v>
      </c>
      <c r="K15" s="15">
        <v>0</v>
      </c>
      <c r="L15" s="21">
        <v>38</v>
      </c>
      <c r="M15" s="21">
        <v>1092.07</v>
      </c>
      <c r="N15" s="15">
        <v>1</v>
      </c>
      <c r="O15" s="15">
        <v>2.16</v>
      </c>
      <c r="P15" s="15">
        <v>22</v>
      </c>
      <c r="Q15" s="15">
        <v>8018.25</v>
      </c>
      <c r="R15" s="15">
        <v>7208</v>
      </c>
      <c r="S15" s="15">
        <v>41519.760000000002</v>
      </c>
      <c r="T15" s="15">
        <v>17</v>
      </c>
      <c r="U15" s="15">
        <v>11521.11</v>
      </c>
      <c r="V15" s="15">
        <v>253</v>
      </c>
      <c r="W15" s="15">
        <v>503.9</v>
      </c>
      <c r="X15" s="15">
        <v>6</v>
      </c>
      <c r="Y15" s="15">
        <v>94.22</v>
      </c>
      <c r="Z15" s="15">
        <v>6529</v>
      </c>
      <c r="AA15" s="15">
        <v>22949.49000000002</v>
      </c>
      <c r="AB15" s="15">
        <v>9775</v>
      </c>
      <c r="AC15" s="15">
        <v>29163.510000000009</v>
      </c>
      <c r="AD15" s="15">
        <v>158</v>
      </c>
      <c r="AE15" s="15">
        <v>201.96000000000004</v>
      </c>
      <c r="AF15" s="15">
        <v>0</v>
      </c>
      <c r="AG15" s="15">
        <v>0</v>
      </c>
      <c r="AH15" s="15">
        <v>0</v>
      </c>
      <c r="AI15" s="15">
        <v>0</v>
      </c>
      <c r="AJ15" s="16">
        <v>18299</v>
      </c>
      <c r="AK15" s="16">
        <v>27256.570000000007</v>
      </c>
      <c r="AL15" s="16">
        <v>2</v>
      </c>
      <c r="AM15" s="16">
        <v>143.10000000000002</v>
      </c>
      <c r="AN15" s="16">
        <v>0</v>
      </c>
      <c r="AO15" s="16">
        <v>0</v>
      </c>
      <c r="AP15" s="15">
        <v>6</v>
      </c>
      <c r="AQ15" s="15">
        <v>242</v>
      </c>
      <c r="AR15" s="15">
        <v>8</v>
      </c>
      <c r="AS15" s="15">
        <v>178.75</v>
      </c>
      <c r="AT15" s="15">
        <v>0</v>
      </c>
      <c r="AU15" s="15">
        <v>0</v>
      </c>
      <c r="AV15" s="15">
        <v>0</v>
      </c>
      <c r="AW15" s="15">
        <v>0</v>
      </c>
      <c r="AX15" s="15">
        <v>2</v>
      </c>
      <c r="AY15" s="15">
        <v>290</v>
      </c>
      <c r="AZ15" s="15">
        <v>0</v>
      </c>
      <c r="BA15" s="15">
        <v>0</v>
      </c>
      <c r="BB15" s="16">
        <v>25611</v>
      </c>
      <c r="BC15" s="16">
        <v>57467.489999999991</v>
      </c>
      <c r="BD15" s="15">
        <v>0</v>
      </c>
      <c r="BE15" s="15">
        <v>0</v>
      </c>
      <c r="BF15" s="15">
        <v>0</v>
      </c>
      <c r="BG15" s="15">
        <v>0</v>
      </c>
      <c r="BH15" s="16">
        <v>14</v>
      </c>
      <c r="BI15" s="16">
        <v>73.279999999999745</v>
      </c>
    </row>
    <row r="16" spans="1:61">
      <c r="A16" s="4" t="s">
        <v>45</v>
      </c>
      <c r="B16" s="3">
        <f t="shared" si="0"/>
        <v>68582</v>
      </c>
      <c r="C16" s="3">
        <f t="shared" si="0"/>
        <v>268913.78000000003</v>
      </c>
      <c r="D16" s="15">
        <v>45</v>
      </c>
      <c r="E16" s="15">
        <v>74280.81</v>
      </c>
      <c r="F16" s="15">
        <v>0</v>
      </c>
      <c r="G16" s="15">
        <v>0</v>
      </c>
      <c r="H16" s="15">
        <v>5</v>
      </c>
      <c r="I16" s="15">
        <v>706.12</v>
      </c>
      <c r="J16" s="15">
        <v>0</v>
      </c>
      <c r="K16" s="15">
        <v>0</v>
      </c>
      <c r="L16" s="21">
        <v>41</v>
      </c>
      <c r="M16" s="21">
        <v>622.08000000000004</v>
      </c>
      <c r="N16" s="15">
        <v>-1</v>
      </c>
      <c r="O16" s="15">
        <v>-9.02</v>
      </c>
      <c r="P16" s="15">
        <v>10</v>
      </c>
      <c r="Q16" s="15">
        <v>4898</v>
      </c>
      <c r="R16" s="15">
        <v>7569</v>
      </c>
      <c r="S16" s="15">
        <v>52340.549999999996</v>
      </c>
      <c r="T16" s="15">
        <v>5</v>
      </c>
      <c r="U16" s="15">
        <v>264.38</v>
      </c>
      <c r="V16" s="15">
        <v>254</v>
      </c>
      <c r="W16" s="15">
        <v>707.89</v>
      </c>
      <c r="X16" s="15">
        <v>6</v>
      </c>
      <c r="Y16" s="15">
        <v>85.95</v>
      </c>
      <c r="Z16" s="15">
        <v>4190</v>
      </c>
      <c r="AA16" s="15">
        <v>11661.649999999994</v>
      </c>
      <c r="AB16" s="15">
        <v>12510</v>
      </c>
      <c r="AC16" s="15">
        <v>37252.50999999998</v>
      </c>
      <c r="AD16" s="15">
        <v>175</v>
      </c>
      <c r="AE16" s="15">
        <v>230.55000000000018</v>
      </c>
      <c r="AF16" s="15">
        <v>0</v>
      </c>
      <c r="AG16" s="15">
        <v>0</v>
      </c>
      <c r="AH16" s="15">
        <v>0</v>
      </c>
      <c r="AI16" s="15">
        <v>0</v>
      </c>
      <c r="AJ16" s="16">
        <v>18591</v>
      </c>
      <c r="AK16" s="16">
        <v>27428.669999999984</v>
      </c>
      <c r="AL16" s="16">
        <v>1</v>
      </c>
      <c r="AM16" s="16">
        <v>45.909999999999968</v>
      </c>
      <c r="AN16" s="16">
        <v>0</v>
      </c>
      <c r="AO16" s="16">
        <v>0</v>
      </c>
      <c r="AP16" s="15">
        <v>11</v>
      </c>
      <c r="AQ16" s="15">
        <v>1207</v>
      </c>
      <c r="AR16" s="15">
        <v>3</v>
      </c>
      <c r="AS16" s="15">
        <v>24.15</v>
      </c>
      <c r="AT16" s="15">
        <v>0</v>
      </c>
      <c r="AU16" s="15">
        <v>0</v>
      </c>
      <c r="AV16" s="15">
        <v>1</v>
      </c>
      <c r="AW16" s="15">
        <v>380</v>
      </c>
      <c r="AX16" s="15">
        <v>0</v>
      </c>
      <c r="AY16" s="15">
        <v>0</v>
      </c>
      <c r="AZ16" s="15">
        <v>3</v>
      </c>
      <c r="BA16" s="15">
        <v>1100</v>
      </c>
      <c r="BB16" s="15">
        <v>25138</v>
      </c>
      <c r="BC16" s="16">
        <v>55628.980000000098</v>
      </c>
      <c r="BD16" s="15">
        <v>12</v>
      </c>
      <c r="BE16" s="15">
        <v>12.75</v>
      </c>
      <c r="BF16" s="15">
        <v>0</v>
      </c>
      <c r="BG16" s="15">
        <v>0</v>
      </c>
      <c r="BH16" s="16">
        <v>13</v>
      </c>
      <c r="BI16" s="16">
        <v>44.850000000000364</v>
      </c>
    </row>
    <row r="17" spans="2:61">
      <c r="B17" s="6"/>
    </row>
    <row r="18" spans="2:61">
      <c r="D18" s="6"/>
      <c r="E18" s="6"/>
      <c r="F18" s="6"/>
      <c r="G18" s="6"/>
      <c r="H18" s="6"/>
      <c r="I18" s="6"/>
      <c r="J18" s="6"/>
      <c r="K18" s="6"/>
      <c r="L18" s="6"/>
      <c r="M18" s="6"/>
      <c r="N18" s="6"/>
      <c r="O18" s="6"/>
      <c r="P18" s="6"/>
      <c r="Q18" s="6"/>
      <c r="R18" s="6"/>
      <c r="S18" s="6"/>
      <c r="T18" s="6"/>
      <c r="U18" s="6"/>
      <c r="V18" s="6"/>
      <c r="W18" s="6"/>
      <c r="X18" s="6"/>
      <c r="Y18" s="6"/>
      <c r="Z18" s="6"/>
      <c r="AA18" s="6"/>
      <c r="AB18" s="6"/>
      <c r="AC18" s="6"/>
      <c r="AD18" s="6"/>
      <c r="AE18" s="6"/>
      <c r="AF18" s="6"/>
      <c r="AG18" s="6"/>
      <c r="AH18" s="6"/>
      <c r="AI18" s="6"/>
      <c r="AJ18" s="6"/>
      <c r="AK18" s="6"/>
      <c r="AL18" s="6"/>
      <c r="AM18" s="6"/>
      <c r="AN18" s="6"/>
      <c r="AO18" s="6"/>
      <c r="AP18" s="6"/>
      <c r="AQ18" s="6"/>
      <c r="AR18" s="6"/>
      <c r="AS18" s="6"/>
      <c r="AT18" s="6"/>
      <c r="AU18" s="6"/>
      <c r="AV18" s="6"/>
      <c r="AW18" s="6"/>
      <c r="AX18" s="6"/>
      <c r="AY18" s="6"/>
      <c r="AZ18" s="6"/>
      <c r="BA18" s="6"/>
      <c r="BB18" s="6"/>
      <c r="BC18" s="6"/>
      <c r="BD18" s="6"/>
      <c r="BE18" s="6"/>
      <c r="BF18" s="6"/>
      <c r="BG18" s="6"/>
      <c r="BH18" s="6"/>
      <c r="BI18" s="6"/>
    </row>
    <row r="19" spans="2:61">
      <c r="D19" s="6"/>
      <c r="E19" s="6"/>
      <c r="F19" s="6"/>
      <c r="G19" s="6"/>
      <c r="H19" s="6"/>
      <c r="I19" s="6"/>
      <c r="J19" s="6"/>
      <c r="K19" s="6"/>
      <c r="L19" s="6"/>
      <c r="M19" s="6"/>
      <c r="N19" s="6"/>
      <c r="O19" s="6"/>
      <c r="P19" s="6"/>
      <c r="Q19" s="6"/>
      <c r="R19" s="6"/>
      <c r="S19" s="6"/>
      <c r="T19" s="6"/>
      <c r="U19" s="6"/>
      <c r="V19" s="6"/>
      <c r="W19" s="6"/>
      <c r="X19" s="6"/>
      <c r="Y19" s="6"/>
      <c r="Z19" s="6"/>
      <c r="AA19" s="6"/>
      <c r="AB19" s="6"/>
      <c r="AC19" s="6"/>
      <c r="AD19" s="6"/>
      <c r="AE19" s="6"/>
      <c r="AF19" s="6"/>
      <c r="AG19" s="6"/>
      <c r="AH19" s="6"/>
      <c r="AI19" s="6"/>
      <c r="AJ19" s="6"/>
      <c r="AK19" s="6"/>
      <c r="AL19" s="6"/>
      <c r="AM19" s="6"/>
      <c r="AN19" s="6"/>
      <c r="AO19" s="6"/>
      <c r="AP19" s="6"/>
      <c r="AQ19" s="6"/>
      <c r="AR19" s="6"/>
      <c r="AS19" s="6"/>
      <c r="AT19" s="6"/>
      <c r="AU19" s="6"/>
      <c r="AV19" s="6"/>
      <c r="AW19" s="6"/>
      <c r="AX19" s="6"/>
      <c r="AY19" s="6"/>
      <c r="AZ19" s="6"/>
      <c r="BA19" s="6"/>
      <c r="BB19" s="6"/>
      <c r="BC19" s="6"/>
      <c r="BD19" s="6"/>
      <c r="BE19" s="6"/>
      <c r="BF19" s="6"/>
      <c r="BG19" s="6"/>
      <c r="BH19" s="6"/>
      <c r="BI19" s="6"/>
    </row>
    <row r="20" spans="2:61">
      <c r="D20" s="6"/>
      <c r="E20" s="6"/>
      <c r="F20" s="6"/>
      <c r="G20" s="6"/>
      <c r="H20" s="6"/>
      <c r="I20" s="6"/>
      <c r="J20" s="6"/>
      <c r="K20" s="6"/>
      <c r="L20" s="6"/>
      <c r="M20" s="6"/>
      <c r="N20" s="6"/>
      <c r="O20" s="6"/>
      <c r="P20" s="6"/>
      <c r="Q20" s="6"/>
      <c r="R20" s="6"/>
      <c r="S20" s="6"/>
      <c r="T20" s="6"/>
      <c r="U20" s="6"/>
      <c r="V20" s="6"/>
      <c r="W20" s="6"/>
      <c r="X20" s="6"/>
      <c r="Y20" s="6"/>
      <c r="Z20" s="6"/>
      <c r="AA20" s="6"/>
      <c r="AB20" s="6"/>
      <c r="AC20" s="6"/>
      <c r="AD20" s="6"/>
      <c r="AE20" s="6"/>
      <c r="AF20" s="6"/>
      <c r="AG20" s="6"/>
      <c r="AH20" s="6"/>
      <c r="AI20" s="6"/>
      <c r="AJ20" s="6"/>
      <c r="AK20" s="6"/>
      <c r="AL20" s="6"/>
      <c r="AM20" s="6"/>
      <c r="AN20" s="6"/>
      <c r="AO20" s="6"/>
      <c r="AP20" s="6"/>
      <c r="AQ20" s="6"/>
      <c r="AR20" s="6"/>
      <c r="AS20" s="6"/>
      <c r="AT20" s="6"/>
      <c r="AU20" s="6"/>
      <c r="AV20" s="6"/>
      <c r="AW20" s="6"/>
      <c r="AX20" s="6"/>
      <c r="AY20" s="6"/>
      <c r="AZ20" s="6"/>
      <c r="BA20" s="6"/>
      <c r="BB20" s="6"/>
      <c r="BC20" s="6"/>
      <c r="BD20" s="6"/>
      <c r="BE20" s="6"/>
      <c r="BF20" s="6"/>
      <c r="BG20" s="6"/>
      <c r="BH20" s="6"/>
      <c r="BI20" s="6"/>
    </row>
    <row r="21" spans="2:61">
      <c r="D21" s="6"/>
      <c r="E21" s="6"/>
      <c r="F21" s="6"/>
      <c r="G21" s="6"/>
      <c r="H21" s="6"/>
      <c r="I21" s="6"/>
      <c r="J21" s="6"/>
      <c r="K21" s="6"/>
      <c r="L21" s="6"/>
      <c r="M21" s="6"/>
      <c r="N21" s="6"/>
      <c r="O21" s="6"/>
      <c r="P21" s="6"/>
      <c r="Q21" s="6"/>
      <c r="R21" s="6"/>
      <c r="S21" s="6"/>
      <c r="T21" s="6"/>
      <c r="U21" s="6"/>
      <c r="V21" s="6"/>
      <c r="W21" s="6"/>
      <c r="X21" s="6"/>
      <c r="Y21" s="6"/>
      <c r="Z21" s="6"/>
      <c r="AA21" s="6"/>
      <c r="AB21" s="6"/>
      <c r="AC21" s="6"/>
      <c r="AD21" s="6"/>
      <c r="AE21" s="6"/>
      <c r="AF21" s="6"/>
      <c r="AG21" s="6"/>
      <c r="AH21" s="6"/>
      <c r="AI21" s="6"/>
      <c r="AJ21" s="6"/>
      <c r="AK21" s="6"/>
      <c r="AL21" s="6"/>
      <c r="AM21" s="6"/>
      <c r="AN21" s="6"/>
      <c r="AO21" s="6"/>
      <c r="AP21" s="6"/>
      <c r="AQ21" s="6"/>
      <c r="AR21" s="6"/>
      <c r="AS21" s="6"/>
      <c r="AT21" s="6"/>
      <c r="AU21" s="6"/>
      <c r="AV21" s="6"/>
      <c r="AW21" s="6"/>
      <c r="AX21" s="6"/>
      <c r="AY21" s="6"/>
      <c r="AZ21" s="6"/>
      <c r="BA21" s="6"/>
      <c r="BB21" s="6"/>
      <c r="BC21" s="6"/>
      <c r="BD21" s="6"/>
      <c r="BE21" s="6"/>
      <c r="BF21" s="6"/>
      <c r="BG21" s="6"/>
      <c r="BH21" s="6"/>
      <c r="BI21" s="6"/>
    </row>
    <row r="22" spans="2:61">
      <c r="D22" s="6"/>
      <c r="E22" s="6"/>
      <c r="F22" s="6"/>
      <c r="G22" s="6"/>
      <c r="H22" s="6"/>
      <c r="I22" s="6"/>
      <c r="J22" s="6"/>
      <c r="K22" s="6"/>
      <c r="L22" s="6"/>
      <c r="M22" s="6"/>
      <c r="N22" s="6"/>
      <c r="O22" s="6"/>
      <c r="P22" s="6"/>
      <c r="Q22" s="6"/>
      <c r="R22" s="6"/>
      <c r="S22" s="6"/>
      <c r="T22" s="6"/>
      <c r="U22" s="6"/>
      <c r="V22" s="6"/>
      <c r="W22" s="6"/>
      <c r="X22" s="6"/>
      <c r="Y22" s="6"/>
      <c r="Z22" s="6"/>
      <c r="AA22" s="6"/>
      <c r="AB22" s="6"/>
      <c r="AC22" s="6"/>
      <c r="AD22" s="6"/>
      <c r="AE22" s="6"/>
      <c r="AF22" s="6"/>
      <c r="AG22" s="6"/>
      <c r="AH22" s="6"/>
      <c r="AI22" s="6"/>
      <c r="AJ22" s="6"/>
      <c r="AK22" s="6"/>
      <c r="AL22" s="6"/>
      <c r="AM22" s="6"/>
      <c r="AN22" s="6"/>
      <c r="AO22" s="6"/>
      <c r="AP22" s="6"/>
      <c r="AQ22" s="6"/>
      <c r="AR22" s="6"/>
      <c r="AS22" s="6"/>
      <c r="AT22" s="6"/>
      <c r="AU22" s="6"/>
      <c r="AV22" s="6"/>
      <c r="AW22" s="6"/>
      <c r="AX22" s="6"/>
      <c r="AY22" s="6"/>
      <c r="AZ22" s="6"/>
      <c r="BA22" s="6"/>
      <c r="BB22" s="6"/>
      <c r="BC22" s="6"/>
      <c r="BD22" s="6"/>
      <c r="BE22" s="6"/>
      <c r="BF22" s="6"/>
      <c r="BG22" s="6"/>
      <c r="BH22" s="6"/>
      <c r="BI22" s="6"/>
    </row>
    <row r="23" spans="2:61">
      <c r="D23" s="6"/>
      <c r="E23" s="6"/>
      <c r="F23" s="6"/>
      <c r="G23" s="6"/>
      <c r="H23" s="6"/>
      <c r="I23" s="6"/>
      <c r="J23" s="6"/>
      <c r="K23" s="6"/>
      <c r="L23" s="6"/>
      <c r="M23" s="6"/>
      <c r="N23" s="6"/>
      <c r="O23" s="6"/>
      <c r="P23" s="6"/>
      <c r="Q23" s="6"/>
      <c r="R23" s="6"/>
      <c r="S23" s="6"/>
      <c r="T23" s="6"/>
      <c r="U23" s="6"/>
      <c r="V23" s="6"/>
      <c r="W23" s="6"/>
      <c r="X23" s="6"/>
      <c r="Y23" s="6"/>
      <c r="Z23" s="6"/>
      <c r="AA23" s="6"/>
      <c r="AB23" s="6"/>
      <c r="AC23" s="6"/>
      <c r="AD23" s="6"/>
      <c r="AE23" s="6"/>
      <c r="AF23" s="6"/>
      <c r="AG23" s="6"/>
      <c r="AH23" s="6"/>
      <c r="AI23" s="6"/>
      <c r="AJ23" s="6"/>
      <c r="AK23" s="6"/>
      <c r="AL23" s="6"/>
      <c r="AM23" s="6"/>
      <c r="AN23" s="6"/>
      <c r="AO23" s="6"/>
      <c r="AP23" s="6"/>
      <c r="AQ23" s="6"/>
      <c r="AR23" s="6"/>
      <c r="AS23" s="6"/>
      <c r="AT23" s="6"/>
      <c r="AU23" s="6"/>
      <c r="AV23" s="6"/>
      <c r="AW23" s="6"/>
      <c r="AX23" s="6"/>
      <c r="AY23" s="6"/>
      <c r="AZ23" s="6"/>
      <c r="BA23" s="6"/>
      <c r="BB23" s="6"/>
      <c r="BC23" s="6"/>
      <c r="BD23" s="6"/>
      <c r="BE23" s="6"/>
      <c r="BF23" s="6"/>
      <c r="BG23" s="6"/>
      <c r="BH23" s="6"/>
      <c r="BI23" s="6"/>
    </row>
    <row r="24" spans="2:61">
      <c r="D24" s="6"/>
      <c r="E24" s="6"/>
      <c r="F24" s="6"/>
      <c r="G24" s="6"/>
      <c r="H24" s="6"/>
      <c r="I24" s="6"/>
      <c r="J24" s="6"/>
      <c r="K24" s="6"/>
      <c r="L24" s="6"/>
      <c r="M24" s="6"/>
      <c r="N24" s="6"/>
      <c r="O24" s="6"/>
      <c r="P24" s="6"/>
      <c r="Q24" s="6"/>
      <c r="R24" s="6"/>
      <c r="S24" s="6"/>
      <c r="T24" s="6"/>
      <c r="U24" s="6"/>
      <c r="V24" s="6"/>
      <c r="W24" s="6"/>
      <c r="X24" s="6"/>
      <c r="Y24" s="6"/>
      <c r="Z24" s="6"/>
      <c r="AA24" s="6"/>
      <c r="AB24" s="6"/>
      <c r="AC24" s="6"/>
      <c r="AD24" s="6"/>
      <c r="AE24" s="6"/>
      <c r="AF24" s="6"/>
      <c r="AG24" s="6"/>
      <c r="AH24" s="6"/>
      <c r="AI24" s="6"/>
      <c r="AJ24" s="6"/>
      <c r="AK24" s="6"/>
      <c r="AL24" s="6"/>
      <c r="AM24" s="6"/>
      <c r="AN24" s="6"/>
      <c r="AO24" s="6"/>
      <c r="AP24" s="6"/>
      <c r="AQ24" s="6"/>
      <c r="AR24" s="6"/>
      <c r="AS24" s="6"/>
      <c r="AT24" s="6"/>
      <c r="AU24" s="6"/>
      <c r="AV24" s="6"/>
      <c r="AW24" s="6"/>
      <c r="AX24" s="6"/>
      <c r="AY24" s="6"/>
      <c r="AZ24" s="6"/>
      <c r="BA24" s="6"/>
      <c r="BB24" s="6"/>
      <c r="BC24" s="6"/>
      <c r="BD24" s="6"/>
      <c r="BE24" s="6"/>
      <c r="BF24" s="6"/>
      <c r="BG24" s="6"/>
      <c r="BH24" s="6"/>
      <c r="BI24" s="6"/>
    </row>
    <row r="25" spans="2:61">
      <c r="D25" s="6"/>
      <c r="E25" s="6"/>
      <c r="F25" s="6"/>
      <c r="G25" s="6"/>
      <c r="H25" s="6"/>
      <c r="I25" s="6"/>
      <c r="J25" s="6"/>
      <c r="K25" s="6"/>
      <c r="L25" s="6"/>
      <c r="M25" s="6"/>
      <c r="N25" s="6"/>
      <c r="O25" s="6"/>
      <c r="P25" s="6"/>
      <c r="Q25" s="6"/>
      <c r="R25" s="6"/>
      <c r="S25" s="6"/>
      <c r="T25" s="6"/>
      <c r="U25" s="6"/>
      <c r="V25" s="6"/>
      <c r="W25" s="6"/>
      <c r="X25" s="6"/>
      <c r="Y25" s="6"/>
      <c r="Z25" s="6"/>
      <c r="AA25" s="6"/>
      <c r="AB25" s="6"/>
      <c r="AC25" s="6"/>
      <c r="AD25" s="6"/>
      <c r="AE25" s="6"/>
      <c r="AF25" s="6"/>
      <c r="AG25" s="6"/>
      <c r="AH25" s="6"/>
      <c r="AI25" s="6"/>
      <c r="AJ25" s="6"/>
      <c r="AK25" s="6"/>
      <c r="AL25" s="6"/>
      <c r="AM25" s="6"/>
      <c r="AN25" s="6"/>
      <c r="AO25" s="6"/>
      <c r="AP25" s="6"/>
      <c r="AQ25" s="6"/>
      <c r="AR25" s="6"/>
      <c r="AS25" s="6"/>
      <c r="AT25" s="6"/>
      <c r="AU25" s="6"/>
      <c r="AV25" s="6"/>
      <c r="AW25" s="6"/>
      <c r="AX25" s="6"/>
      <c r="AY25" s="6"/>
      <c r="AZ25" s="6"/>
      <c r="BA25" s="6"/>
      <c r="BB25" s="6"/>
      <c r="BC25" s="6"/>
      <c r="BD25" s="6"/>
      <c r="BE25" s="6"/>
      <c r="BF25" s="6"/>
      <c r="BG25" s="6"/>
      <c r="BH25" s="6"/>
      <c r="BI25" s="6"/>
    </row>
    <row r="26" spans="2:61">
      <c r="D26" s="6"/>
      <c r="E26" s="6"/>
      <c r="F26" s="6"/>
      <c r="G26" s="6"/>
      <c r="H26" s="6"/>
      <c r="I26" s="6"/>
      <c r="J26" s="6"/>
      <c r="K26" s="6"/>
      <c r="L26" s="6"/>
      <c r="M26" s="6"/>
      <c r="N26" s="6"/>
      <c r="O26" s="6"/>
      <c r="P26" s="6"/>
      <c r="Q26" s="6"/>
      <c r="R26" s="6"/>
      <c r="S26" s="6"/>
      <c r="T26" s="6"/>
      <c r="U26" s="6"/>
      <c r="V26" s="6"/>
      <c r="W26" s="6"/>
      <c r="X26" s="6"/>
      <c r="Y26" s="6"/>
      <c r="Z26" s="6"/>
      <c r="AA26" s="6"/>
      <c r="AB26" s="6"/>
      <c r="AC26" s="6"/>
      <c r="AD26" s="6"/>
      <c r="AE26" s="6"/>
      <c r="AF26" s="6"/>
      <c r="AG26" s="6"/>
      <c r="AH26" s="6"/>
      <c r="AI26" s="6"/>
      <c r="AJ26" s="6"/>
      <c r="AK26" s="6"/>
      <c r="AL26" s="6"/>
      <c r="AM26" s="6"/>
      <c r="AN26" s="6"/>
      <c r="AO26" s="6"/>
      <c r="AP26" s="6"/>
      <c r="AQ26" s="6"/>
      <c r="AR26" s="6"/>
      <c r="AS26" s="6"/>
      <c r="AT26" s="6"/>
      <c r="AU26" s="6"/>
      <c r="AV26" s="6"/>
      <c r="AW26" s="6"/>
      <c r="AX26" s="6"/>
      <c r="AY26" s="6"/>
      <c r="AZ26" s="6"/>
      <c r="BA26" s="6"/>
      <c r="BB26" s="6"/>
      <c r="BC26" s="6"/>
      <c r="BD26" s="6"/>
      <c r="BE26" s="6"/>
      <c r="BF26" s="6"/>
      <c r="BG26" s="6"/>
      <c r="BH26" s="6"/>
      <c r="BI26" s="6"/>
    </row>
    <row r="27" spans="2:61">
      <c r="D27" s="6"/>
      <c r="E27" s="6"/>
      <c r="F27" s="6"/>
      <c r="G27" s="6"/>
      <c r="H27" s="6"/>
      <c r="I27" s="6"/>
      <c r="J27" s="6"/>
      <c r="K27" s="6"/>
      <c r="L27" s="6"/>
      <c r="M27" s="6"/>
      <c r="N27" s="6"/>
      <c r="O27" s="6"/>
      <c r="P27" s="6"/>
      <c r="Q27" s="6"/>
      <c r="R27" s="6"/>
      <c r="S27" s="6"/>
      <c r="T27" s="6"/>
      <c r="U27" s="6"/>
      <c r="V27" s="6"/>
      <c r="W27" s="6"/>
      <c r="X27" s="6"/>
      <c r="Y27" s="6"/>
      <c r="Z27" s="6"/>
      <c r="AA27" s="6"/>
      <c r="AB27" s="6"/>
      <c r="AC27" s="6"/>
      <c r="AD27" s="6"/>
      <c r="AE27" s="6"/>
      <c r="AF27" s="6"/>
      <c r="AG27" s="6"/>
      <c r="AH27" s="6"/>
      <c r="AI27" s="6"/>
      <c r="AJ27" s="6"/>
      <c r="AK27" s="6"/>
      <c r="AL27" s="6"/>
      <c r="AM27" s="6"/>
      <c r="AN27" s="6"/>
      <c r="AO27" s="6"/>
      <c r="AP27" s="6"/>
      <c r="AQ27" s="6"/>
      <c r="AR27" s="6"/>
      <c r="AS27" s="6"/>
      <c r="AT27" s="6"/>
      <c r="AU27" s="6"/>
      <c r="AV27" s="6"/>
      <c r="AW27" s="6"/>
      <c r="AX27" s="6"/>
      <c r="AY27" s="6"/>
      <c r="AZ27" s="6"/>
      <c r="BA27" s="6"/>
      <c r="BB27" s="6"/>
      <c r="BC27" s="6"/>
      <c r="BD27" s="6"/>
      <c r="BE27" s="6"/>
      <c r="BF27" s="6"/>
      <c r="BG27" s="6"/>
      <c r="BH27" s="6"/>
      <c r="BI27" s="6"/>
    </row>
    <row r="28" spans="2:61">
      <c r="D28" s="6"/>
      <c r="E28" s="6"/>
      <c r="F28" s="6"/>
      <c r="G28" s="6"/>
      <c r="H28" s="6"/>
      <c r="I28" s="6"/>
      <c r="J28" s="6"/>
      <c r="K28" s="6"/>
      <c r="L28" s="6"/>
      <c r="M28" s="6"/>
      <c r="N28" s="6"/>
      <c r="O28" s="6"/>
      <c r="P28" s="6"/>
      <c r="Q28" s="6"/>
      <c r="R28" s="6"/>
      <c r="S28" s="6"/>
      <c r="T28" s="6"/>
      <c r="U28" s="6"/>
      <c r="V28" s="6"/>
      <c r="W28" s="6"/>
      <c r="X28" s="6"/>
      <c r="Y28" s="6"/>
      <c r="Z28" s="6"/>
      <c r="AA28" s="6"/>
      <c r="AB28" s="6"/>
      <c r="AC28" s="6"/>
      <c r="AD28" s="6"/>
      <c r="AE28" s="6"/>
      <c r="AF28" s="6"/>
      <c r="AG28" s="6"/>
      <c r="AH28" s="6"/>
      <c r="AI28" s="6"/>
      <c r="AJ28" s="6"/>
      <c r="AK28" s="6"/>
      <c r="AL28" s="6"/>
      <c r="AM28" s="6"/>
      <c r="AN28" s="6"/>
      <c r="AO28" s="6"/>
      <c r="AP28" s="6"/>
      <c r="AQ28" s="6"/>
      <c r="AR28" s="6"/>
      <c r="AS28" s="6"/>
      <c r="AT28" s="6"/>
      <c r="AU28" s="6"/>
      <c r="AV28" s="6"/>
      <c r="AW28" s="6"/>
      <c r="AX28" s="6"/>
      <c r="AY28" s="6"/>
      <c r="AZ28" s="6"/>
      <c r="BA28" s="6"/>
      <c r="BB28" s="6"/>
      <c r="BC28" s="6"/>
      <c r="BD28" s="6"/>
      <c r="BE28" s="6"/>
      <c r="BF28" s="6"/>
      <c r="BG28" s="6"/>
      <c r="BH28" s="6"/>
      <c r="BI28" s="6"/>
    </row>
    <row r="29" spans="2:61">
      <c r="D29" s="6"/>
      <c r="E29" s="6"/>
      <c r="F29" s="6"/>
      <c r="G29" s="6"/>
      <c r="H29" s="6"/>
      <c r="I29" s="6"/>
      <c r="J29" s="6"/>
      <c r="K29" s="6"/>
      <c r="L29" s="6"/>
      <c r="M29" s="6"/>
      <c r="N29" s="6"/>
      <c r="O29" s="6"/>
      <c r="P29" s="6"/>
      <c r="Q29" s="6"/>
      <c r="R29" s="6"/>
      <c r="S29" s="6"/>
      <c r="T29" s="6"/>
      <c r="U29" s="6"/>
      <c r="V29" s="6"/>
      <c r="W29" s="6"/>
      <c r="X29" s="6"/>
      <c r="Y29" s="6"/>
      <c r="Z29" s="6"/>
      <c r="AA29" s="6"/>
      <c r="AB29" s="6"/>
      <c r="AC29" s="6"/>
      <c r="AD29" s="6"/>
      <c r="AE29" s="6"/>
      <c r="AF29" s="6"/>
      <c r="AG29" s="6"/>
      <c r="AH29" s="6"/>
      <c r="AI29" s="6"/>
      <c r="AJ29" s="6"/>
      <c r="AK29" s="6"/>
      <c r="AL29" s="6"/>
      <c r="AM29" s="6"/>
      <c r="AN29" s="6"/>
      <c r="AO29" s="6"/>
      <c r="AP29" s="6"/>
      <c r="AQ29" s="6"/>
      <c r="AR29" s="6"/>
      <c r="AS29" s="6"/>
      <c r="AT29" s="6"/>
      <c r="AU29" s="6"/>
      <c r="AV29" s="6"/>
      <c r="AW29" s="6"/>
      <c r="AX29" s="6"/>
      <c r="AY29" s="6"/>
      <c r="AZ29" s="6"/>
      <c r="BA29" s="6"/>
      <c r="BB29" s="6"/>
      <c r="BC29" s="6"/>
      <c r="BD29" s="6"/>
      <c r="BE29" s="6"/>
      <c r="BF29" s="6"/>
      <c r="BG29" s="6"/>
      <c r="BH29" s="6"/>
      <c r="BI29" s="6"/>
    </row>
    <row r="30" spans="2:61">
      <c r="D30" s="6"/>
      <c r="E30" s="6"/>
      <c r="F30" s="6"/>
      <c r="G30" s="6"/>
      <c r="H30" s="6"/>
      <c r="I30" s="6"/>
      <c r="J30" s="6"/>
      <c r="K30" s="6"/>
      <c r="L30" s="6"/>
      <c r="M30" s="6"/>
      <c r="N30" s="6"/>
      <c r="O30" s="6"/>
      <c r="P30" s="6"/>
      <c r="Q30" s="6"/>
      <c r="R30" s="6"/>
      <c r="S30" s="6"/>
      <c r="T30" s="6"/>
      <c r="U30" s="6"/>
      <c r="V30" s="6"/>
      <c r="W30" s="6"/>
      <c r="X30" s="6"/>
      <c r="Y30" s="6"/>
      <c r="Z30" s="6"/>
      <c r="AA30" s="6"/>
      <c r="AB30" s="6"/>
      <c r="AC30" s="6"/>
      <c r="AD30" s="6"/>
      <c r="AE30" s="6"/>
      <c r="AF30" s="6"/>
      <c r="AG30" s="6"/>
      <c r="AH30" s="6"/>
      <c r="AI30" s="6"/>
      <c r="AJ30" s="6"/>
      <c r="AK30" s="6"/>
      <c r="AL30" s="6"/>
      <c r="AM30" s="6"/>
      <c r="AN30" s="6"/>
      <c r="AO30" s="6"/>
      <c r="AP30" s="6"/>
      <c r="AQ30" s="6"/>
      <c r="AR30" s="6"/>
      <c r="AS30" s="6"/>
      <c r="AT30" s="6"/>
      <c r="AU30" s="6"/>
      <c r="AV30" s="6"/>
      <c r="AW30" s="6"/>
      <c r="AX30" s="6"/>
      <c r="AY30" s="6"/>
      <c r="AZ30" s="6"/>
      <c r="BA30" s="6"/>
      <c r="BB30" s="6"/>
      <c r="BC30" s="6"/>
      <c r="BD30" s="6"/>
      <c r="BE30" s="6"/>
      <c r="BF30" s="6"/>
      <c r="BG30" s="6"/>
      <c r="BH30" s="6"/>
      <c r="BI30" s="6"/>
    </row>
    <row r="31" spans="2:61">
      <c r="D31" s="6"/>
    </row>
    <row r="32" spans="2:61">
      <c r="D32" s="6"/>
    </row>
    <row r="33" spans="4:4">
      <c r="D33" s="6"/>
    </row>
    <row r="34" spans="4:4">
      <c r="D34" s="6"/>
    </row>
    <row r="35" spans="4:4">
      <c r="D35" s="6"/>
    </row>
    <row r="36" spans="4:4">
      <c r="D36" s="6"/>
    </row>
    <row r="37" spans="4:4">
      <c r="D37" s="6"/>
    </row>
    <row r="38" spans="4:4">
      <c r="D38" s="6"/>
    </row>
  </sheetData>
  <mergeCells count="32">
    <mergeCell ref="A1:A3"/>
    <mergeCell ref="B2:C2"/>
    <mergeCell ref="D2:E2"/>
    <mergeCell ref="F2:G2"/>
    <mergeCell ref="H2:I2"/>
    <mergeCell ref="X2:Y2"/>
    <mergeCell ref="BF2:BG2"/>
    <mergeCell ref="J2:K2"/>
    <mergeCell ref="L2:M2"/>
    <mergeCell ref="N2:O2"/>
    <mergeCell ref="P2:Q2"/>
    <mergeCell ref="R2:S2"/>
    <mergeCell ref="AD2:AE2"/>
    <mergeCell ref="Z2:AA2"/>
    <mergeCell ref="AH2:AI2"/>
    <mergeCell ref="AJ2:AK2"/>
    <mergeCell ref="BH2:BI2"/>
    <mergeCell ref="B1:BI1"/>
    <mergeCell ref="AV2:AW2"/>
    <mergeCell ref="AX2:AY2"/>
    <mergeCell ref="AZ2:BA2"/>
    <mergeCell ref="BB2:BC2"/>
    <mergeCell ref="BD2:BE2"/>
    <mergeCell ref="AL2:AM2"/>
    <mergeCell ref="AN2:AO2"/>
    <mergeCell ref="AP2:AQ2"/>
    <mergeCell ref="AR2:AS2"/>
    <mergeCell ref="AT2:AU2"/>
    <mergeCell ref="AB2:AC2"/>
    <mergeCell ref="T2:U2"/>
    <mergeCell ref="V2:W2"/>
    <mergeCell ref="AF2:AG2"/>
  </mergeCells>
  <phoneticPr fontId="1" type="noConversion"/>
  <pageMargins left="0.25" right="0.25" top="0.75" bottom="0.75" header="0.3" footer="0.3"/>
  <pageSetup paperSize="9" scale="22" fitToHeight="0" orientation="landscape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S33"/>
  <sheetViews>
    <sheetView tabSelected="1" workbookViewId="0">
      <selection activeCell="J18" sqref="J18"/>
    </sheetView>
  </sheetViews>
  <sheetFormatPr defaultRowHeight="16.5"/>
  <cols>
    <col min="1" max="1" width="44.25" bestFit="1" customWidth="1"/>
    <col min="2" max="2" width="9" bestFit="1" customWidth="1"/>
    <col min="3" max="3" width="11" bestFit="1" customWidth="1"/>
    <col min="4" max="4" width="9.25" bestFit="1" customWidth="1"/>
    <col min="5" max="5" width="11" bestFit="1" customWidth="1"/>
    <col min="7" max="7" width="10.75" customWidth="1"/>
    <col min="9" max="11" width="10.625" customWidth="1"/>
  </cols>
  <sheetData>
    <row r="1" spans="1:19">
      <c r="A1" s="31" t="s">
        <v>49</v>
      </c>
      <c r="B1" s="32" t="s">
        <v>1</v>
      </c>
      <c r="C1" s="33"/>
      <c r="D1" s="32">
        <v>2020</v>
      </c>
      <c r="E1" s="33"/>
      <c r="F1" s="32">
        <v>2021</v>
      </c>
      <c r="G1" s="33"/>
      <c r="H1" s="32">
        <v>2022</v>
      </c>
      <c r="I1" s="33"/>
      <c r="J1" s="32">
        <v>2023</v>
      </c>
      <c r="K1" s="33"/>
    </row>
    <row r="2" spans="1:19">
      <c r="A2" s="29" t="s">
        <v>49</v>
      </c>
      <c r="B2" s="1" t="s">
        <v>31</v>
      </c>
      <c r="C2" s="1" t="s">
        <v>32</v>
      </c>
      <c r="D2" s="1" t="s">
        <v>31</v>
      </c>
      <c r="E2" s="1" t="s">
        <v>32</v>
      </c>
      <c r="F2" s="14" t="s">
        <v>31</v>
      </c>
      <c r="G2" s="14" t="s">
        <v>32</v>
      </c>
      <c r="H2" s="24" t="s">
        <v>31</v>
      </c>
      <c r="I2" s="24" t="s">
        <v>32</v>
      </c>
      <c r="J2" s="27" t="s">
        <v>31</v>
      </c>
      <c r="K2" s="27" t="s">
        <v>32</v>
      </c>
    </row>
    <row r="3" spans="1:19">
      <c r="A3" s="2" t="s">
        <v>2</v>
      </c>
      <c r="B3" s="3">
        <v>912248</v>
      </c>
      <c r="C3" s="3">
        <v>4107722</v>
      </c>
      <c r="D3" s="3">
        <f t="shared" ref="D3:K3" si="0">SUM(D4:D32)</f>
        <v>1068141</v>
      </c>
      <c r="E3" s="3">
        <f t="shared" si="0"/>
        <v>4597735.2317868602</v>
      </c>
      <c r="F3" s="3">
        <f t="shared" si="0"/>
        <v>1282291</v>
      </c>
      <c r="G3" s="3">
        <f t="shared" si="0"/>
        <v>5366074.145197791</v>
      </c>
      <c r="H3" s="3">
        <f t="shared" si="0"/>
        <v>1409431</v>
      </c>
      <c r="I3" s="3">
        <f t="shared" si="0"/>
        <v>5962090.35708044</v>
      </c>
      <c r="J3" s="3">
        <f t="shared" si="0"/>
        <v>1520669</v>
      </c>
      <c r="K3" s="3">
        <f t="shared" si="0"/>
        <v>6182548.7610137509</v>
      </c>
    </row>
    <row r="4" spans="1:19">
      <c r="A4" s="2" t="s">
        <v>3</v>
      </c>
      <c r="B4" s="3">
        <v>1442</v>
      </c>
      <c r="C4" s="3">
        <v>1625062</v>
      </c>
      <c r="D4" s="3">
        <v>1432</v>
      </c>
      <c r="E4" s="3">
        <v>1768348.8280434899</v>
      </c>
      <c r="F4" s="20">
        <v>1586</v>
      </c>
      <c r="G4" s="20">
        <v>1961912.66696293</v>
      </c>
      <c r="H4" s="20">
        <v>1692</v>
      </c>
      <c r="I4" s="20">
        <v>2190817.9524264098</v>
      </c>
      <c r="J4" s="20">
        <v>1497</v>
      </c>
      <c r="K4" s="20">
        <v>2139214.5124723599</v>
      </c>
    </row>
    <row r="5" spans="1:19">
      <c r="A5" s="2" t="s">
        <v>4</v>
      </c>
      <c r="B5" s="3">
        <v>7</v>
      </c>
      <c r="C5" s="3">
        <v>3583</v>
      </c>
      <c r="D5" s="3">
        <v>4</v>
      </c>
      <c r="E5" s="3">
        <v>1487.5151599999999</v>
      </c>
      <c r="F5" s="20">
        <v>3</v>
      </c>
      <c r="G5" s="20">
        <v>1077.1956600000001</v>
      </c>
      <c r="H5" s="20">
        <v>1</v>
      </c>
      <c r="I5" s="20">
        <v>0.82872000000000001</v>
      </c>
      <c r="J5" s="20">
        <v>1</v>
      </c>
      <c r="K5" s="20">
        <v>1</v>
      </c>
    </row>
    <row r="6" spans="1:19">
      <c r="A6" s="2" t="s">
        <v>5</v>
      </c>
      <c r="B6" s="3">
        <v>476</v>
      </c>
      <c r="C6" s="3">
        <v>163635</v>
      </c>
      <c r="D6" s="3">
        <v>431</v>
      </c>
      <c r="E6" s="3">
        <v>159650.36154965</v>
      </c>
      <c r="F6" s="20">
        <v>421</v>
      </c>
      <c r="G6" s="20">
        <v>144618.01352035001</v>
      </c>
      <c r="H6" s="20">
        <v>415</v>
      </c>
      <c r="I6" s="20">
        <v>155014.53151880999</v>
      </c>
      <c r="J6" s="20">
        <v>321</v>
      </c>
      <c r="K6" s="20">
        <v>127598.05845353</v>
      </c>
    </row>
    <row r="7" spans="1:19">
      <c r="A7" s="2" t="s">
        <v>6</v>
      </c>
      <c r="B7" s="3">
        <v>58</v>
      </c>
      <c r="C7" s="3">
        <v>50064</v>
      </c>
      <c r="D7" s="3">
        <v>36</v>
      </c>
      <c r="E7" s="3">
        <v>31535.3619272</v>
      </c>
      <c r="F7" s="20">
        <v>29</v>
      </c>
      <c r="G7" s="20">
        <v>29329.476972500001</v>
      </c>
      <c r="H7" s="20">
        <v>23</v>
      </c>
      <c r="I7" s="20">
        <v>19729.2934704</v>
      </c>
      <c r="J7" s="20">
        <v>9</v>
      </c>
      <c r="K7" s="20">
        <v>9501.7615552999996</v>
      </c>
    </row>
    <row r="8" spans="1:19">
      <c r="A8" s="2" t="s">
        <v>7</v>
      </c>
      <c r="B8" s="3">
        <v>6326</v>
      </c>
      <c r="C8" s="3">
        <v>55754</v>
      </c>
      <c r="D8" s="3">
        <v>6666</v>
      </c>
      <c r="E8" s="3">
        <v>59559.353228139997</v>
      </c>
      <c r="F8" s="20">
        <v>6807</v>
      </c>
      <c r="G8" s="20">
        <v>59130.068378379998</v>
      </c>
      <c r="H8" s="20">
        <v>7187</v>
      </c>
      <c r="I8" s="20">
        <v>63025.396328930001</v>
      </c>
      <c r="J8" s="20">
        <v>7579</v>
      </c>
      <c r="K8" s="20">
        <v>70335.522644960001</v>
      </c>
    </row>
    <row r="9" spans="1:19">
      <c r="A9" s="2" t="s">
        <v>8</v>
      </c>
      <c r="B9" s="3">
        <v>231</v>
      </c>
      <c r="C9" s="3">
        <v>1603</v>
      </c>
      <c r="D9" s="3">
        <v>179</v>
      </c>
      <c r="E9" s="3">
        <v>1371.9437511399999</v>
      </c>
      <c r="F9" s="20">
        <v>175</v>
      </c>
      <c r="G9" s="20">
        <v>1355.7812116800001</v>
      </c>
      <c r="H9" s="20">
        <v>165</v>
      </c>
      <c r="I9" s="20">
        <v>1594.3176766300001</v>
      </c>
      <c r="J9" s="20">
        <v>141</v>
      </c>
      <c r="K9" s="20">
        <v>1304.2728409599999</v>
      </c>
    </row>
    <row r="10" spans="1:19">
      <c r="A10" s="2" t="s">
        <v>30</v>
      </c>
      <c r="B10" s="3" t="s">
        <v>33</v>
      </c>
      <c r="C10" s="3" t="s">
        <v>33</v>
      </c>
      <c r="D10" s="3">
        <v>1</v>
      </c>
      <c r="E10" s="3">
        <v>5.473611</v>
      </c>
      <c r="F10" s="20">
        <v>1</v>
      </c>
      <c r="G10" s="20">
        <v>5.473611</v>
      </c>
      <c r="H10" s="20">
        <v>0</v>
      </c>
      <c r="I10" s="20">
        <v>0</v>
      </c>
      <c r="J10" s="20">
        <v>0</v>
      </c>
      <c r="K10" s="20">
        <v>0</v>
      </c>
    </row>
    <row r="11" spans="1:19">
      <c r="A11" s="2" t="s">
        <v>9</v>
      </c>
      <c r="B11" s="3">
        <v>453</v>
      </c>
      <c r="C11" s="3">
        <v>171539</v>
      </c>
      <c r="D11" s="3">
        <v>498</v>
      </c>
      <c r="E11" s="3">
        <v>178517.09949886001</v>
      </c>
      <c r="F11" s="20">
        <v>529</v>
      </c>
      <c r="G11" s="20">
        <v>180874.57768230999</v>
      </c>
      <c r="H11" s="20">
        <v>478</v>
      </c>
      <c r="I11" s="20">
        <v>157194.79674296</v>
      </c>
      <c r="J11" s="20">
        <v>410</v>
      </c>
      <c r="K11" s="20">
        <v>140849.90679939999</v>
      </c>
    </row>
    <row r="12" spans="1:19">
      <c r="A12" s="2" t="s">
        <v>10</v>
      </c>
      <c r="B12" s="3">
        <v>1046</v>
      </c>
      <c r="C12" s="3">
        <v>195529</v>
      </c>
      <c r="D12" s="3">
        <v>2568</v>
      </c>
      <c r="E12" s="3">
        <v>257576.19879887</v>
      </c>
      <c r="F12" s="20">
        <v>35628</v>
      </c>
      <c r="G12" s="20">
        <v>418093.72394649003</v>
      </c>
      <c r="H12" s="20">
        <v>100246</v>
      </c>
      <c r="I12" s="20">
        <v>583939.44601264002</v>
      </c>
      <c r="J12" s="20">
        <v>132202</v>
      </c>
      <c r="K12" s="20">
        <v>631166.07951533003</v>
      </c>
    </row>
    <row r="13" spans="1:19">
      <c r="A13" s="2" t="s">
        <v>11</v>
      </c>
      <c r="B13" s="3">
        <v>99</v>
      </c>
      <c r="C13" s="3">
        <v>49601</v>
      </c>
      <c r="D13" s="3">
        <v>120</v>
      </c>
      <c r="E13" s="3">
        <v>48109.764999999999</v>
      </c>
      <c r="F13" s="20">
        <v>157</v>
      </c>
      <c r="G13" s="20">
        <v>37453.7765</v>
      </c>
      <c r="H13" s="20">
        <v>188</v>
      </c>
      <c r="I13" s="20">
        <v>31549.749</v>
      </c>
      <c r="J13" s="20">
        <v>228</v>
      </c>
      <c r="K13" s="20">
        <v>44899.491499999996</v>
      </c>
    </row>
    <row r="14" spans="1:19">
      <c r="A14" s="2" t="s">
        <v>12</v>
      </c>
      <c r="B14" s="3">
        <v>11633</v>
      </c>
      <c r="C14" s="3">
        <v>31088</v>
      </c>
      <c r="D14" s="3">
        <v>9886</v>
      </c>
      <c r="E14" s="3">
        <v>25840.3074237</v>
      </c>
      <c r="F14" s="20">
        <v>10912</v>
      </c>
      <c r="G14" s="20">
        <v>28041.63384341</v>
      </c>
      <c r="H14" s="20">
        <v>11987</v>
      </c>
      <c r="I14" s="20">
        <v>32564.774598929998</v>
      </c>
      <c r="J14" s="20">
        <v>9584</v>
      </c>
      <c r="K14" s="20">
        <v>27456.85105528</v>
      </c>
    </row>
    <row r="15" spans="1:19">
      <c r="A15" s="2" t="s">
        <v>69</v>
      </c>
      <c r="B15" s="3">
        <v>77</v>
      </c>
      <c r="C15" s="3">
        <v>1334</v>
      </c>
      <c r="D15" s="3">
        <v>90</v>
      </c>
      <c r="E15" s="3">
        <v>791.10443610000004</v>
      </c>
      <c r="F15" s="20">
        <v>158</v>
      </c>
      <c r="G15" s="20">
        <v>1074.7707849000001</v>
      </c>
      <c r="H15" s="20">
        <v>133</v>
      </c>
      <c r="I15" s="20">
        <v>793.74630423999997</v>
      </c>
      <c r="J15" s="20">
        <v>185</v>
      </c>
      <c r="K15" s="20">
        <v>1174.31236332</v>
      </c>
      <c r="L15" s="6"/>
      <c r="M15" s="6"/>
      <c r="N15" s="6"/>
      <c r="O15" s="6"/>
      <c r="P15" s="6"/>
      <c r="Q15" s="6"/>
      <c r="R15" s="6"/>
      <c r="S15" s="6"/>
    </row>
    <row r="16" spans="1:19">
      <c r="A16" s="2" t="s">
        <v>14</v>
      </c>
      <c r="B16" s="3">
        <v>155147</v>
      </c>
      <c r="C16" s="3">
        <v>334433</v>
      </c>
      <c r="D16" s="3">
        <v>180350</v>
      </c>
      <c r="E16" s="3">
        <v>381856.73721307004</v>
      </c>
      <c r="F16" s="20">
        <v>179671</v>
      </c>
      <c r="G16" s="20">
        <v>401883.23405137</v>
      </c>
      <c r="H16" s="20">
        <v>164202</v>
      </c>
      <c r="I16" s="20">
        <v>404654.21167833998</v>
      </c>
      <c r="J16" s="20">
        <v>156773</v>
      </c>
      <c r="K16" s="20">
        <v>426488.63100410998</v>
      </c>
    </row>
    <row r="17" spans="1:11">
      <c r="A17" s="2" t="s">
        <v>15</v>
      </c>
      <c r="B17" s="3">
        <v>303750</v>
      </c>
      <c r="C17" s="3">
        <v>560578</v>
      </c>
      <c r="D17" s="3">
        <v>315491</v>
      </c>
      <c r="E17" s="3">
        <v>587718.36643872003</v>
      </c>
      <c r="F17" s="20">
        <v>375075</v>
      </c>
      <c r="G17" s="20">
        <v>699538.80737400998</v>
      </c>
      <c r="H17" s="20">
        <v>359605</v>
      </c>
      <c r="I17" s="20">
        <v>667094.62305457995</v>
      </c>
      <c r="J17" s="20">
        <v>317086</v>
      </c>
      <c r="K17" s="20">
        <v>651160.61918608996</v>
      </c>
    </row>
    <row r="18" spans="1:11">
      <c r="A18" s="2" t="s">
        <v>16</v>
      </c>
      <c r="B18" s="3">
        <v>3462</v>
      </c>
      <c r="C18" s="3">
        <v>5398</v>
      </c>
      <c r="D18" s="3">
        <v>6005</v>
      </c>
      <c r="E18" s="3">
        <v>6529.7857808999997</v>
      </c>
      <c r="F18" s="20">
        <v>5647</v>
      </c>
      <c r="G18" s="20">
        <v>8940.8618968999999</v>
      </c>
      <c r="H18" s="20">
        <v>8464</v>
      </c>
      <c r="I18" s="20">
        <v>15231.96206446</v>
      </c>
      <c r="J18" s="20">
        <v>8907</v>
      </c>
      <c r="K18" s="20">
        <v>14619.956248500001</v>
      </c>
    </row>
    <row r="19" spans="1:11">
      <c r="A19" s="2" t="s">
        <v>17</v>
      </c>
      <c r="B19" s="3">
        <v>37</v>
      </c>
      <c r="C19" s="3">
        <v>12</v>
      </c>
      <c r="D19" s="3">
        <v>35</v>
      </c>
      <c r="E19" s="3">
        <v>11.37313</v>
      </c>
      <c r="F19" s="20">
        <v>34</v>
      </c>
      <c r="G19" s="20">
        <v>11.108129999999999</v>
      </c>
      <c r="H19" s="20">
        <v>34</v>
      </c>
      <c r="I19" s="20">
        <v>11.108129999999999</v>
      </c>
      <c r="J19" s="20">
        <v>0</v>
      </c>
      <c r="K19" s="20">
        <v>0</v>
      </c>
    </row>
    <row r="20" spans="1:11">
      <c r="A20" s="2" t="s">
        <v>18</v>
      </c>
      <c r="B20" s="3">
        <v>6</v>
      </c>
      <c r="C20" s="3">
        <v>1304</v>
      </c>
      <c r="D20" s="3">
        <v>10</v>
      </c>
      <c r="E20" s="3">
        <v>1788.0987173399999</v>
      </c>
      <c r="F20" s="20">
        <v>10</v>
      </c>
      <c r="G20" s="20">
        <v>1784.0487173399999</v>
      </c>
      <c r="H20" s="20">
        <v>11</v>
      </c>
      <c r="I20" s="20">
        <v>1823.0487173399999</v>
      </c>
      <c r="J20" s="20">
        <v>12</v>
      </c>
      <c r="K20" s="20">
        <v>1859.5487173399999</v>
      </c>
    </row>
    <row r="21" spans="1:11">
      <c r="A21" s="2" t="s">
        <v>19</v>
      </c>
      <c r="B21" s="3">
        <v>183184</v>
      </c>
      <c r="C21" s="3">
        <v>261975</v>
      </c>
      <c r="D21" s="3">
        <v>226661</v>
      </c>
      <c r="E21" s="3">
        <v>329522.55596408999</v>
      </c>
      <c r="F21" s="20">
        <v>269443</v>
      </c>
      <c r="G21" s="20">
        <v>416754.86081848003</v>
      </c>
      <c r="H21" s="20">
        <v>294188</v>
      </c>
      <c r="I21" s="20">
        <v>463541.10877912998</v>
      </c>
      <c r="J21" s="20">
        <v>342816</v>
      </c>
      <c r="K21" s="20">
        <v>519475.53243999003</v>
      </c>
    </row>
    <row r="22" spans="1:11">
      <c r="A22" s="2" t="s">
        <v>20</v>
      </c>
      <c r="B22" s="3">
        <v>48</v>
      </c>
      <c r="C22" s="3">
        <v>14357</v>
      </c>
      <c r="D22" s="3">
        <v>90</v>
      </c>
      <c r="E22" s="3">
        <v>25016.52334</v>
      </c>
      <c r="F22" s="20">
        <v>129</v>
      </c>
      <c r="G22" s="20">
        <v>31184.111999000001</v>
      </c>
      <c r="H22" s="20">
        <v>148</v>
      </c>
      <c r="I22" s="20">
        <v>32350.385199</v>
      </c>
      <c r="J22" s="20">
        <v>125</v>
      </c>
      <c r="K22" s="20">
        <v>26801.4640846</v>
      </c>
    </row>
    <row r="23" spans="1:11">
      <c r="A23" s="2" t="s">
        <v>21</v>
      </c>
      <c r="B23" s="3">
        <v>24</v>
      </c>
      <c r="C23" s="3">
        <v>2256</v>
      </c>
      <c r="D23" s="3">
        <v>30</v>
      </c>
      <c r="E23" s="3">
        <v>2948.4536819999998</v>
      </c>
      <c r="F23" s="20">
        <v>35</v>
      </c>
      <c r="G23" s="20">
        <v>3594.604182</v>
      </c>
      <c r="H23" s="20">
        <v>41</v>
      </c>
      <c r="I23" s="20">
        <v>4283.7169059600001</v>
      </c>
      <c r="J23" s="20">
        <v>46</v>
      </c>
      <c r="K23" s="20">
        <v>5189.0332555100003</v>
      </c>
    </row>
    <row r="24" spans="1:11">
      <c r="A24" s="2" t="s">
        <v>22</v>
      </c>
      <c r="B24" s="3">
        <v>453</v>
      </c>
      <c r="C24" s="3">
        <v>69138</v>
      </c>
      <c r="D24" s="3">
        <v>515</v>
      </c>
      <c r="E24" s="3">
        <v>72266.423999999999</v>
      </c>
      <c r="F24" s="20">
        <v>573</v>
      </c>
      <c r="G24" s="20">
        <v>68327.304000000004</v>
      </c>
      <c r="H24" s="20">
        <v>615</v>
      </c>
      <c r="I24" s="20">
        <v>70884.304000000004</v>
      </c>
      <c r="J24" s="20">
        <v>670</v>
      </c>
      <c r="K24" s="20">
        <v>69279.304000000004</v>
      </c>
    </row>
    <row r="25" spans="1:11">
      <c r="A25" s="2" t="s">
        <v>23</v>
      </c>
      <c r="B25" s="3">
        <v>473</v>
      </c>
      <c r="C25" s="3">
        <v>1514</v>
      </c>
      <c r="D25" s="3">
        <v>744</v>
      </c>
      <c r="E25" s="3">
        <v>2233.3387107200001</v>
      </c>
      <c r="F25" s="20">
        <v>883</v>
      </c>
      <c r="G25" s="20">
        <v>1958.60375707</v>
      </c>
      <c r="H25" s="20">
        <v>915</v>
      </c>
      <c r="I25" s="20">
        <v>2309.3559204600001</v>
      </c>
      <c r="J25" s="20">
        <v>1054</v>
      </c>
      <c r="K25" s="20">
        <v>3365.02249377</v>
      </c>
    </row>
    <row r="26" spans="1:11">
      <c r="A26" s="2" t="s">
        <v>24</v>
      </c>
      <c r="B26" s="3">
        <v>33</v>
      </c>
      <c r="C26" s="3">
        <v>77</v>
      </c>
      <c r="D26" s="3">
        <v>81</v>
      </c>
      <c r="E26" s="3">
        <v>141.74656714</v>
      </c>
      <c r="F26" s="20">
        <v>93</v>
      </c>
      <c r="G26" s="20">
        <v>143.14318634</v>
      </c>
      <c r="H26" s="20">
        <v>111</v>
      </c>
      <c r="I26" s="20">
        <v>173.99237633999999</v>
      </c>
      <c r="J26" s="20">
        <v>0</v>
      </c>
      <c r="K26" s="20">
        <v>0</v>
      </c>
    </row>
    <row r="27" spans="1:11">
      <c r="A27" s="2" t="s">
        <v>25</v>
      </c>
      <c r="B27" s="3">
        <v>9</v>
      </c>
      <c r="C27" s="3">
        <v>7273</v>
      </c>
      <c r="D27" s="3">
        <v>9</v>
      </c>
      <c r="E27" s="3">
        <v>6878</v>
      </c>
      <c r="F27" s="20">
        <v>5</v>
      </c>
      <c r="G27" s="20">
        <v>6350</v>
      </c>
      <c r="H27" s="20">
        <v>5</v>
      </c>
      <c r="I27" s="20">
        <v>6350</v>
      </c>
      <c r="J27" s="20">
        <v>6</v>
      </c>
      <c r="K27" s="20">
        <v>6730</v>
      </c>
    </row>
    <row r="28" spans="1:11">
      <c r="A28" s="2" t="s">
        <v>26</v>
      </c>
      <c r="B28" s="3">
        <v>47</v>
      </c>
      <c r="C28" s="3">
        <v>4760</v>
      </c>
      <c r="D28" s="3">
        <v>38</v>
      </c>
      <c r="E28" s="3">
        <v>3374.1964600000001</v>
      </c>
      <c r="F28" s="20">
        <v>28</v>
      </c>
      <c r="G28" s="20">
        <v>3143.6742199999999</v>
      </c>
      <c r="H28" s="20">
        <v>24</v>
      </c>
      <c r="I28" s="20">
        <v>3039.5614999999998</v>
      </c>
      <c r="J28" s="20">
        <v>31</v>
      </c>
      <c r="K28" s="20">
        <v>8711.1357303599998</v>
      </c>
    </row>
    <row r="29" spans="1:11">
      <c r="A29" s="2" t="s">
        <v>27</v>
      </c>
      <c r="B29" s="3">
        <v>5</v>
      </c>
      <c r="C29" s="3">
        <v>1924</v>
      </c>
      <c r="D29" s="3">
        <v>17</v>
      </c>
      <c r="E29" s="3">
        <v>5489.2</v>
      </c>
      <c r="F29" s="20">
        <v>20</v>
      </c>
      <c r="G29" s="20">
        <v>6004.2</v>
      </c>
      <c r="H29" s="20">
        <v>4</v>
      </c>
      <c r="I29" s="20">
        <v>2720</v>
      </c>
      <c r="J29" s="20">
        <v>13</v>
      </c>
      <c r="K29" s="20">
        <v>7220</v>
      </c>
    </row>
    <row r="30" spans="1:11">
      <c r="A30" s="2" t="s">
        <v>28</v>
      </c>
      <c r="B30" s="3">
        <v>243721</v>
      </c>
      <c r="C30" s="3">
        <v>493930</v>
      </c>
      <c r="D30" s="3">
        <v>315602</v>
      </c>
      <c r="E30" s="3">
        <v>637904.3448357</v>
      </c>
      <c r="F30" s="20">
        <v>393162</v>
      </c>
      <c r="G30" s="20">
        <v>850481.22434352001</v>
      </c>
      <c r="H30" s="20">
        <v>456999</v>
      </c>
      <c r="I30" s="20">
        <v>1047640.65657399</v>
      </c>
      <c r="J30" s="20">
        <v>537775</v>
      </c>
      <c r="K30" s="20">
        <v>1237635.3325604899</v>
      </c>
    </row>
    <row r="31" spans="1:11">
      <c r="A31" s="4" t="s">
        <v>29</v>
      </c>
      <c r="B31" s="3">
        <v>1</v>
      </c>
      <c r="C31" s="3">
        <v>0</v>
      </c>
      <c r="D31" s="3">
        <v>210</v>
      </c>
      <c r="E31" s="3">
        <v>293.81147199999998</v>
      </c>
      <c r="F31" s="20">
        <v>215</v>
      </c>
      <c r="G31" s="20">
        <v>292.58667200000002</v>
      </c>
      <c r="H31" s="20">
        <v>218</v>
      </c>
      <c r="I31" s="20">
        <v>312.17276287999999</v>
      </c>
      <c r="J31" s="20">
        <v>217</v>
      </c>
      <c r="K31" s="20">
        <v>310.29966287999997</v>
      </c>
    </row>
    <row r="32" spans="1:11">
      <c r="A32" s="4" t="s">
        <v>50</v>
      </c>
      <c r="B32" s="3" t="s">
        <v>51</v>
      </c>
      <c r="C32" s="3" t="s">
        <v>52</v>
      </c>
      <c r="D32" s="3">
        <v>342</v>
      </c>
      <c r="E32" s="3">
        <v>968.96304702999998</v>
      </c>
      <c r="F32" s="20">
        <v>862</v>
      </c>
      <c r="G32" s="20">
        <v>2714.6127758100001</v>
      </c>
      <c r="H32" s="20">
        <v>1332</v>
      </c>
      <c r="I32" s="20">
        <v>3445.3166180100002</v>
      </c>
      <c r="J32" s="20">
        <v>2981</v>
      </c>
      <c r="K32" s="20">
        <v>10201.11242967</v>
      </c>
    </row>
    <row r="33" spans="6:7">
      <c r="F33" s="19"/>
      <c r="G33" s="19"/>
    </row>
  </sheetData>
  <mergeCells count="6">
    <mergeCell ref="J1:K1"/>
    <mergeCell ref="A1:A2"/>
    <mergeCell ref="B1:C1"/>
    <mergeCell ref="D1:E1"/>
    <mergeCell ref="F1:G1"/>
    <mergeCell ref="H1:I1"/>
  </mergeCells>
  <phoneticPr fontId="1" type="noConversion"/>
  <pageMargins left="0.7" right="0.7" top="0.75" bottom="0.75" header="0.3" footer="0.3"/>
  <pageSetup paperSize="9" scale="83" orientation="landscape"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7"/>
  <sheetViews>
    <sheetView workbookViewId="0">
      <selection activeCell="D25" sqref="D25"/>
    </sheetView>
  </sheetViews>
  <sheetFormatPr defaultRowHeight="16.5"/>
  <cols>
    <col min="1" max="1" width="17.25" bestFit="1" customWidth="1"/>
  </cols>
  <sheetData>
    <row r="1" spans="1:6">
      <c r="A1" s="5" t="s">
        <v>46</v>
      </c>
      <c r="B1" s="1" t="s">
        <v>1</v>
      </c>
      <c r="C1" s="1" t="s">
        <v>47</v>
      </c>
      <c r="D1" s="14" t="s">
        <v>66</v>
      </c>
      <c r="E1" s="25">
        <v>2022</v>
      </c>
      <c r="F1" s="28">
        <v>2023</v>
      </c>
    </row>
    <row r="2" spans="1:6">
      <c r="A2" s="2" t="s">
        <v>2</v>
      </c>
      <c r="B2" s="3">
        <v>207000</v>
      </c>
      <c r="C2" s="3">
        <v>246107</v>
      </c>
      <c r="D2" s="3">
        <v>239688</v>
      </c>
      <c r="E2" s="26">
        <v>196841</v>
      </c>
      <c r="F2" s="26">
        <v>130558</v>
      </c>
    </row>
    <row r="3" spans="1:6">
      <c r="A3" s="2" t="s">
        <v>3</v>
      </c>
      <c r="B3" s="3">
        <v>179158</v>
      </c>
      <c r="C3" s="3">
        <v>226050</v>
      </c>
      <c r="D3" s="3">
        <v>221497</v>
      </c>
      <c r="E3" s="3">
        <v>183880</v>
      </c>
      <c r="F3" s="3">
        <v>126451</v>
      </c>
    </row>
    <row r="4" spans="1:6">
      <c r="A4" s="2" t="s">
        <v>4</v>
      </c>
      <c r="B4" s="3">
        <v>1198</v>
      </c>
      <c r="C4" s="3" t="s">
        <v>48</v>
      </c>
      <c r="D4" s="3" t="s">
        <v>48</v>
      </c>
      <c r="E4" s="3" t="s">
        <v>67</v>
      </c>
      <c r="F4" s="3" t="s">
        <v>48</v>
      </c>
    </row>
    <row r="5" spans="1:6">
      <c r="A5" s="2" t="s">
        <v>5</v>
      </c>
      <c r="B5" s="3">
        <v>21610</v>
      </c>
      <c r="C5" s="3">
        <v>18129</v>
      </c>
      <c r="D5" s="3">
        <v>15651</v>
      </c>
      <c r="E5" s="3">
        <v>11443</v>
      </c>
      <c r="F5" s="3">
        <v>4107</v>
      </c>
    </row>
    <row r="6" spans="1:6">
      <c r="A6" s="4" t="s">
        <v>6</v>
      </c>
      <c r="B6" s="3">
        <v>5034</v>
      </c>
      <c r="C6" s="3">
        <v>1928</v>
      </c>
      <c r="D6" s="3">
        <v>2540</v>
      </c>
      <c r="E6" s="3">
        <v>1518</v>
      </c>
      <c r="F6" s="3" t="s">
        <v>48</v>
      </c>
    </row>
    <row r="7" spans="1:6">
      <c r="D7" s="6"/>
    </row>
  </sheetData>
  <phoneticPr fontId="1" type="noConversion"/>
  <pageMargins left="0.7" right="0.7" top="0.75" bottom="0.75" header="0.3" footer="0.3"/>
  <pageSetup paperSize="9" orientation="landscape" r:id="rId1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6"/>
  <sheetViews>
    <sheetView workbookViewId="0">
      <selection activeCell="F13" sqref="F13"/>
    </sheetView>
  </sheetViews>
  <sheetFormatPr defaultRowHeight="16.5"/>
  <cols>
    <col min="1" max="1" width="17.25" bestFit="1" customWidth="1"/>
  </cols>
  <sheetData>
    <row r="1" spans="1:6">
      <c r="A1" s="5" t="s">
        <v>46</v>
      </c>
      <c r="B1" s="1" t="s">
        <v>1</v>
      </c>
      <c r="C1" s="1" t="s">
        <v>47</v>
      </c>
      <c r="D1" s="14" t="s">
        <v>66</v>
      </c>
      <c r="E1" s="25">
        <v>2022</v>
      </c>
      <c r="F1" s="28">
        <v>2023</v>
      </c>
    </row>
    <row r="2" spans="1:6">
      <c r="A2" s="2" t="s">
        <v>2</v>
      </c>
      <c r="B2" s="3">
        <v>757549</v>
      </c>
      <c r="C2" s="3">
        <v>773892</v>
      </c>
      <c r="D2" s="3">
        <f>SUM(D3:D6)</f>
        <v>829632</v>
      </c>
      <c r="E2" s="3">
        <f>SUM(E3:E6)</f>
        <v>883162</v>
      </c>
      <c r="F2" s="3">
        <f>SUM(F3:F6)</f>
        <v>799762</v>
      </c>
    </row>
    <row r="3" spans="1:6">
      <c r="A3" s="2" t="s">
        <v>3</v>
      </c>
      <c r="B3" s="3">
        <v>657690</v>
      </c>
      <c r="C3" s="3">
        <v>693847</v>
      </c>
      <c r="D3" s="3">
        <v>762825</v>
      </c>
      <c r="E3" s="3">
        <v>820077</v>
      </c>
      <c r="F3" s="3">
        <v>754381</v>
      </c>
    </row>
    <row r="4" spans="1:6">
      <c r="A4" s="2" t="s">
        <v>4</v>
      </c>
      <c r="B4" s="3">
        <v>4594</v>
      </c>
      <c r="C4" s="3">
        <v>2355</v>
      </c>
      <c r="D4" s="3">
        <v>1690</v>
      </c>
      <c r="E4" s="3">
        <v>492</v>
      </c>
      <c r="F4" s="3">
        <v>492</v>
      </c>
    </row>
    <row r="5" spans="1:6">
      <c r="A5" s="2" t="s">
        <v>5</v>
      </c>
      <c r="B5" s="3">
        <v>71534</v>
      </c>
      <c r="C5" s="3">
        <v>62812</v>
      </c>
      <c r="D5" s="3">
        <v>56648</v>
      </c>
      <c r="E5" s="3">
        <v>54812</v>
      </c>
      <c r="F5" s="3">
        <v>42022</v>
      </c>
    </row>
    <row r="6" spans="1:6">
      <c r="A6" s="4" t="s">
        <v>6</v>
      </c>
      <c r="B6" s="3">
        <v>23731</v>
      </c>
      <c r="C6" s="3">
        <v>14878</v>
      </c>
      <c r="D6" s="3">
        <v>8469</v>
      </c>
      <c r="E6" s="3">
        <v>7781</v>
      </c>
      <c r="F6" s="3">
        <v>2867</v>
      </c>
    </row>
  </sheetData>
  <phoneticPr fontId="1" type="noConversion"/>
  <pageMargins left="0.7" right="0.7" top="0.75" bottom="0.75" header="0.3" footer="0.3"/>
  <pageSetup paperSize="9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5</vt:i4>
      </vt:variant>
    </vt:vector>
  </HeadingPairs>
  <TitlesOfParts>
    <vt:vector size="5" baseType="lpstr">
      <vt:lpstr>통계개요</vt:lpstr>
      <vt:lpstr>1. 보증발급내역</vt:lpstr>
      <vt:lpstr>2. 보증잔액</vt:lpstr>
      <vt:lpstr>3. 보증발급기준_분양보증세대수</vt:lpstr>
      <vt:lpstr>4. 보증잔액기준_분양보증세대수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HUG</dc:creator>
  <cp:lastModifiedBy>user</cp:lastModifiedBy>
  <cp:lastPrinted>2024-04-25T04:20:24Z</cp:lastPrinted>
  <dcterms:created xsi:type="dcterms:W3CDTF">2021-04-28T08:19:46Z</dcterms:created>
  <dcterms:modified xsi:type="dcterms:W3CDTF">2024-04-25T05:13:39Z</dcterms:modified>
</cp:coreProperties>
</file>