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D18" i="1" l="1"/>
  <c r="D24" i="1"/>
  <c r="D12" i="1"/>
  <c r="D25" i="1"/>
  <c r="D20" i="1"/>
  <c r="D21" i="1"/>
  <c r="D22" i="1"/>
  <c r="D23" i="1"/>
  <c r="D19" i="1"/>
  <c r="D9" i="1"/>
  <c r="D17" i="1"/>
  <c r="D8" i="1"/>
  <c r="D15" i="1"/>
  <c r="D11" i="1"/>
  <c r="D10" i="1"/>
  <c r="D16" i="1"/>
  <c r="D14" i="1"/>
  <c r="D7" i="1"/>
  <c r="D6" i="1"/>
  <c r="D13" i="1"/>
</calcChain>
</file>

<file path=xl/sharedStrings.xml><?xml version="1.0" encoding="utf-8"?>
<sst xmlns="http://schemas.openxmlformats.org/spreadsheetml/2006/main" count="28" uniqueCount="28">
  <si>
    <t>전통시장 상품권 구매 현황</t>
  </si>
  <si>
    <t>기관명</t>
  </si>
  <si>
    <t>구입일자</t>
  </si>
  <si>
    <t>구입금액</t>
  </si>
  <si>
    <t>구매비율</t>
  </si>
  <si>
    <t>구입목적</t>
  </si>
  <si>
    <t>주택도시보증공사</t>
  </si>
  <si>
    <t>계</t>
  </si>
  <si>
    <t>제31주년 창립기념일 격려품</t>
    <phoneticPr fontId="2" type="noConversion"/>
  </si>
  <si>
    <t>2023년 채권관리 캠페인 포상</t>
    <phoneticPr fontId="2" type="noConversion"/>
  </si>
  <si>
    <t>2023년도 우수 자점감사인 포상</t>
    <phoneticPr fontId="2" type="noConversion"/>
  </si>
  <si>
    <t>민원처리 우수부서 포상</t>
    <phoneticPr fontId="2" type="noConversion"/>
  </si>
  <si>
    <t>2023년도 내부감사 우수사례 포상</t>
    <phoneticPr fontId="2" type="noConversion"/>
  </si>
  <si>
    <t>2023년 PF보증 실적향상 캠페인</t>
    <phoneticPr fontId="2" type="noConversion"/>
  </si>
  <si>
    <t>2023년도 예산성과금 포상</t>
    <phoneticPr fontId="2" type="noConversion"/>
  </si>
  <si>
    <t>2024년도 1차 우수부서 포상</t>
    <phoneticPr fontId="2" type="noConversion"/>
  </si>
  <si>
    <t>공공기관 고객만족도 향상 포상</t>
    <phoneticPr fontId="2" type="noConversion"/>
  </si>
  <si>
    <t>2024년도 2차 우수부서 포상</t>
    <phoneticPr fontId="2" type="noConversion"/>
  </si>
  <si>
    <t>2024년 부산혁신도시 이전 공공기관 합동 사회공헌활동</t>
    <phoneticPr fontId="2" type="noConversion"/>
  </si>
  <si>
    <t>채권관리 챌린지 우수부서 포상</t>
    <phoneticPr fontId="2" type="noConversion"/>
  </si>
  <si>
    <t>우수사례(BP) 경진대회 우수부서 포상</t>
    <phoneticPr fontId="2" type="noConversion"/>
  </si>
  <si>
    <t>2024년 청렴정책참여도 우수부서 포상</t>
    <phoneticPr fontId="2" type="noConversion"/>
  </si>
  <si>
    <t>24년도 3차 전사 경영전략회의 우수부서 포상</t>
    <phoneticPr fontId="2" type="noConversion"/>
  </si>
  <si>
    <t>도시재생활성화 캠페인 포상</t>
    <phoneticPr fontId="2" type="noConversion"/>
  </si>
  <si>
    <t>동반성장몰 구매실적 우수부서 포상</t>
    <phoneticPr fontId="2" type="noConversion"/>
  </si>
  <si>
    <t>2024년 해피 HUG 공모전 제안자 포상</t>
    <phoneticPr fontId="2" type="noConversion"/>
  </si>
  <si>
    <t>청렴 표어 공모전 우수작 포상</t>
    <phoneticPr fontId="2" type="noConversion"/>
  </si>
  <si>
    <t>신생아특례대출 간담회 인터뷰 대상자 증정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</si>
</sst>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 shrinkToFit="1"/>
    </xf>
    <xf numFmtId="41" fontId="11" fillId="0" borderId="1" xfId="2" applyNumberFormat="1" applyFont="1" applyFill="1" applyBorder="1" applyAlignment="1">
      <alignment horizontal="center" vertical="center" shrinkToFit="1"/>
    </xf>
    <xf numFmtId="41" fontId="11" fillId="0" borderId="1" xfId="126" applyFont="1" applyFill="1" applyBorder="1" applyAlignment="1">
      <alignment horizontal="right" vertical="center" wrapText="1"/>
    </xf>
    <xf numFmtId="41" fontId="12" fillId="3" borderId="2" xfId="126" applyFont="1" applyFill="1" applyBorder="1" applyAlignment="1">
      <alignment horizontal="left" vertical="center" wrapText="1"/>
    </xf>
    <xf numFmtId="41" fontId="12" fillId="3" borderId="1" xfId="126" applyFont="1" applyFill="1" applyBorder="1" applyAlignment="1">
      <alignment horizontal="left" vertical="center" wrapText="1"/>
    </xf>
    <xf numFmtId="14" fontId="12" fillId="3" borderId="2" xfId="0" applyNumberFormat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1" fontId="11" fillId="0" borderId="2" xfId="2" applyFont="1" applyFill="1" applyBorder="1" applyAlignment="1">
      <alignment horizontal="center" vertical="center" shrinkToFit="1"/>
    </xf>
    <xf numFmtId="41" fontId="11" fillId="0" borderId="3" xfId="2" applyFont="1" applyFill="1" applyBorder="1" applyAlignment="1">
      <alignment horizontal="center" vertical="center" shrinkToFit="1"/>
    </xf>
    <xf numFmtId="14" fontId="12" fillId="0" borderId="2" xfId="0" applyNumberFormat="1" applyFont="1" applyFill="1" applyBorder="1" applyAlignment="1">
      <alignment horizontal="center" vertical="center" wrapText="1"/>
    </xf>
    <xf numFmtId="41" fontId="12" fillId="0" borderId="2" xfId="126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41" fontId="12" fillId="0" borderId="1" xfId="126" applyFont="1" applyFill="1" applyBorder="1" applyAlignment="1">
      <alignment horizontal="left" vertical="center" wrapText="1"/>
    </xf>
  </cellXfs>
  <cellStyles count="127">
    <cellStyle name="백분율" xfId="1" builtinId="5"/>
    <cellStyle name="쉼표 [0]" xfId="126" builtinId="6"/>
    <cellStyle name="쉼표 [0] 10" xfId="46"/>
    <cellStyle name="쉼표 [0] 11" xfId="47"/>
    <cellStyle name="쉼표 [0] 12" xfId="48"/>
    <cellStyle name="쉼표 [0] 13" xfId="49"/>
    <cellStyle name="쉼표 [0] 14" xfId="50"/>
    <cellStyle name="쉼표 [0] 15" xfId="51"/>
    <cellStyle name="쉼표 [0] 17" xfId="52"/>
    <cellStyle name="쉼표 [0] 18" xfId="53"/>
    <cellStyle name="쉼표 [0] 19" xfId="54"/>
    <cellStyle name="쉼표 [0] 2" xfId="3"/>
    <cellStyle name="쉼표 [0] 2 10" xfId="55"/>
    <cellStyle name="쉼표 [0] 2 11" xfId="56"/>
    <cellStyle name="쉼표 [0] 2 12" xfId="57"/>
    <cellStyle name="쉼표 [0] 2 13" xfId="58"/>
    <cellStyle name="쉼표 [0] 2 2" xfId="4"/>
    <cellStyle name="쉼표 [0] 2 2 10" xfId="59"/>
    <cellStyle name="쉼표 [0] 2 2 11" xfId="60"/>
    <cellStyle name="쉼표 [0] 2 2 12" xfId="61"/>
    <cellStyle name="쉼표 [0] 2 2 13" xfId="62"/>
    <cellStyle name="쉼표 [0] 2 2 2" xfId="63"/>
    <cellStyle name="쉼표 [0] 2 2 2 10" xfId="64"/>
    <cellStyle name="쉼표 [0] 2 2 2 2" xfId="65"/>
    <cellStyle name="쉼표 [0] 2 2 2 2 2" xfId="66"/>
    <cellStyle name="쉼표 [0] 2 2 2 2 2 2" xfId="67"/>
    <cellStyle name="쉼표 [0] 2 2 2 2 2 3" xfId="68"/>
    <cellStyle name="쉼표 [0] 2 2 2 2 3" xfId="69"/>
    <cellStyle name="쉼표 [0] 2 2 2 3" xfId="70"/>
    <cellStyle name="쉼표 [0] 2 2 2 4" xfId="71"/>
    <cellStyle name="쉼표 [0] 2 2 2 5" xfId="72"/>
    <cellStyle name="쉼표 [0] 2 2 2 6" xfId="73"/>
    <cellStyle name="쉼표 [0] 2 2 2 7" xfId="74"/>
    <cellStyle name="쉼표 [0] 2 2 2 8" xfId="75"/>
    <cellStyle name="쉼표 [0] 2 2 2 9" xfId="76"/>
    <cellStyle name="쉼표 [0] 2 2 3" xfId="77"/>
    <cellStyle name="쉼표 [0] 2 2 4" xfId="78"/>
    <cellStyle name="쉼표 [0] 2 2 5" xfId="79"/>
    <cellStyle name="쉼표 [0] 2 2 6" xfId="80"/>
    <cellStyle name="쉼표 [0] 2 2 7" xfId="81"/>
    <cellStyle name="쉼표 [0] 2 2 8" xfId="82"/>
    <cellStyle name="쉼표 [0] 2 2 9" xfId="83"/>
    <cellStyle name="쉼표 [0] 2 3" xfId="84"/>
    <cellStyle name="쉼표 [0] 2 3 2" xfId="85"/>
    <cellStyle name="쉼표 [0] 2 3 3" xfId="86"/>
    <cellStyle name="쉼표 [0] 2 3 4" xfId="87"/>
    <cellStyle name="쉼표 [0] 2 3 5" xfId="88"/>
    <cellStyle name="쉼표 [0] 2 3 6" xfId="89"/>
    <cellStyle name="쉼표 [0] 2 3 7" xfId="90"/>
    <cellStyle name="쉼표 [0] 2 3 8" xfId="91"/>
    <cellStyle name="쉼표 [0] 2 3 9" xfId="92"/>
    <cellStyle name="쉼표 [0] 2 4" xfId="93"/>
    <cellStyle name="쉼표 [0] 2 5" xfId="94"/>
    <cellStyle name="쉼표 [0] 2 6" xfId="95"/>
    <cellStyle name="쉼표 [0] 2 7" xfId="96"/>
    <cellStyle name="쉼표 [0] 2 8" xfId="97"/>
    <cellStyle name="쉼표 [0] 2 9" xfId="98"/>
    <cellStyle name="쉼표 [0] 20" xfId="99"/>
    <cellStyle name="쉼표 [0] 21" xfId="100"/>
    <cellStyle name="쉼표 [0] 22" xfId="101"/>
    <cellStyle name="쉼표 [0] 23" xfId="102"/>
    <cellStyle name="쉼표 [0] 24" xfId="103"/>
    <cellStyle name="쉼표 [0] 25" xfId="104"/>
    <cellStyle name="쉼표 [0] 29" xfId="105"/>
    <cellStyle name="쉼표 [0] 3" xfId="39"/>
    <cellStyle name="쉼표 [0] 30" xfId="106"/>
    <cellStyle name="쉼표 [0] 31" xfId="107"/>
    <cellStyle name="쉼표 [0] 32" xfId="108"/>
    <cellStyle name="쉼표 [0] 4" xfId="5"/>
    <cellStyle name="쉼표 [0] 4 2" xfId="109"/>
    <cellStyle name="쉼표 [0] 4 2 2" xfId="110"/>
    <cellStyle name="쉼표 [0] 4 2 3" xfId="111"/>
    <cellStyle name="쉼표 [0] 4 3" xfId="112"/>
    <cellStyle name="쉼표 [0] 5" xfId="41"/>
    <cellStyle name="쉼표 [0] 6" xfId="44"/>
    <cellStyle name="쉼표 [0] 7" xfId="113"/>
    <cellStyle name="쉼표 [0] 8" xfId="2"/>
    <cellStyle name="표준" xfId="0" builtinId="0"/>
    <cellStyle name="표준 10" xfId="15"/>
    <cellStyle name="표준 11" xfId="16"/>
    <cellStyle name="표준 12" xfId="17"/>
    <cellStyle name="표준 13" xfId="18"/>
    <cellStyle name="표준 14" xfId="19"/>
    <cellStyle name="표준 15" xfId="20"/>
    <cellStyle name="표준 16" xfId="21"/>
    <cellStyle name="표준 17" xfId="22"/>
    <cellStyle name="표준 18" xfId="23"/>
    <cellStyle name="표준 19" xfId="24"/>
    <cellStyle name="표준 2" xfId="7"/>
    <cellStyle name="표준 20" xfId="25"/>
    <cellStyle name="표준 21" xfId="26"/>
    <cellStyle name="표준 22" xfId="27"/>
    <cellStyle name="표준 23" xfId="28"/>
    <cellStyle name="표준 24" xfId="29"/>
    <cellStyle name="표준 25" xfId="30"/>
    <cellStyle name="표준 26" xfId="32"/>
    <cellStyle name="표준 27" xfId="33"/>
    <cellStyle name="표준 28" xfId="34"/>
    <cellStyle name="표준 29" xfId="35"/>
    <cellStyle name="표준 3" xfId="8"/>
    <cellStyle name="표준 30" xfId="36"/>
    <cellStyle name="표준 31" xfId="37"/>
    <cellStyle name="표준 32" xfId="31"/>
    <cellStyle name="표준 33" xfId="38"/>
    <cellStyle name="표준 33 2" xfId="114"/>
    <cellStyle name="표준 33 2 2" xfId="115"/>
    <cellStyle name="표준 33 2 3" xfId="116"/>
    <cellStyle name="표준 33 3" xfId="117"/>
    <cellStyle name="표준 34" xfId="40"/>
    <cellStyle name="표준 34 2" xfId="118"/>
    <cellStyle name="표준 34 2 2" xfId="119"/>
    <cellStyle name="표준 34 2 3" xfId="120"/>
    <cellStyle name="표준 34 3" xfId="121"/>
    <cellStyle name="표준 35" xfId="42"/>
    <cellStyle name="표준 36" xfId="43"/>
    <cellStyle name="표준 37" xfId="45"/>
    <cellStyle name="표준 38" xfId="6"/>
    <cellStyle name="표준 4" xfId="9"/>
    <cellStyle name="표준 4 2" xfId="122"/>
    <cellStyle name="표준 4 2 2" xfId="123"/>
    <cellStyle name="표준 4 2 3" xfId="124"/>
    <cellStyle name="표준 4 3" xfId="125"/>
    <cellStyle name="표준 5" xfId="10"/>
    <cellStyle name="표준 6" xfId="11"/>
    <cellStyle name="표준 7" xfId="12"/>
    <cellStyle name="표준 8" xfId="13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6"/>
  <sheetViews>
    <sheetView tabSelected="1" zoomScaleNormal="100" workbookViewId="0">
      <selection activeCell="E25" sqref="E25"/>
    </sheetView>
  </sheetViews>
  <sheetFormatPr defaultRowHeight="16.5"/>
  <cols>
    <col min="1" max="1" width="16.875" customWidth="1"/>
    <col min="2" max="2" width="11.625" bestFit="1" customWidth="1"/>
    <col min="3" max="3" width="13.875" bestFit="1" customWidth="1"/>
    <col min="5" max="5" width="52.125" bestFit="1" customWidth="1"/>
  </cols>
  <sheetData>
    <row r="2" spans="1:5" ht="31.5">
      <c r="A2" s="15" t="s">
        <v>0</v>
      </c>
      <c r="B2" s="15"/>
      <c r="C2" s="15"/>
      <c r="D2" s="15"/>
      <c r="E2" s="15"/>
    </row>
    <row r="4" spans="1:5">
      <c r="A4" s="1"/>
      <c r="B4" s="1"/>
      <c r="C4" s="1"/>
      <c r="D4" s="1"/>
      <c r="E4" s="1"/>
    </row>
    <row r="5" spans="1:5" ht="15" customHeight="1">
      <c r="A5" s="2" t="s">
        <v>1</v>
      </c>
      <c r="B5" s="3" t="s">
        <v>2</v>
      </c>
      <c r="C5" s="2" t="s">
        <v>3</v>
      </c>
      <c r="D5" s="2" t="s">
        <v>4</v>
      </c>
      <c r="E5" s="4" t="s">
        <v>5</v>
      </c>
    </row>
    <row r="6" spans="1:5" ht="15" customHeight="1">
      <c r="A6" s="16" t="s">
        <v>6</v>
      </c>
      <c r="B6" s="11">
        <v>45309</v>
      </c>
      <c r="C6" s="9">
        <v>2000000</v>
      </c>
      <c r="D6" s="5">
        <f>C6/$C$26</f>
        <v>9.5616006119424394E-3</v>
      </c>
      <c r="E6" s="13" t="s">
        <v>9</v>
      </c>
    </row>
    <row r="7" spans="1:5" ht="15" customHeight="1">
      <c r="A7" s="17"/>
      <c r="B7" s="11">
        <v>45315</v>
      </c>
      <c r="C7" s="9">
        <v>3000000</v>
      </c>
      <c r="D7" s="5">
        <f>C7/$C$26</f>
        <v>1.4342400917913658E-2</v>
      </c>
      <c r="E7" s="13" t="s">
        <v>10</v>
      </c>
    </row>
    <row r="8" spans="1:5" ht="15" customHeight="1">
      <c r="A8" s="17"/>
      <c r="B8" s="11">
        <v>45342</v>
      </c>
      <c r="C8" s="9">
        <v>800000</v>
      </c>
      <c r="D8" s="5">
        <f>C8/$C$26</f>
        <v>3.8246402447769758E-3</v>
      </c>
      <c r="E8" s="13" t="s">
        <v>11</v>
      </c>
    </row>
    <row r="9" spans="1:5" s="1" customFormat="1" ht="15" customHeight="1">
      <c r="A9" s="17"/>
      <c r="B9" s="11">
        <v>45345</v>
      </c>
      <c r="C9" s="9">
        <v>3350000</v>
      </c>
      <c r="D9" s="5">
        <f>C9/$C$26</f>
        <v>1.6015681025003586E-2</v>
      </c>
      <c r="E9" s="13" t="s">
        <v>12</v>
      </c>
    </row>
    <row r="10" spans="1:5" ht="15" customHeight="1">
      <c r="A10" s="17"/>
      <c r="B10" s="11">
        <v>45348</v>
      </c>
      <c r="C10" s="9">
        <v>2500000</v>
      </c>
      <c r="D10" s="5">
        <f>C10/$C$26</f>
        <v>1.1952000764928049E-2</v>
      </c>
      <c r="E10" s="13" t="s">
        <v>13</v>
      </c>
    </row>
    <row r="11" spans="1:5" s="1" customFormat="1" ht="15" customHeight="1">
      <c r="A11" s="17"/>
      <c r="B11" s="11">
        <v>45371</v>
      </c>
      <c r="C11" s="9">
        <v>400000</v>
      </c>
      <c r="D11" s="5">
        <f>C11/$C$26</f>
        <v>1.9123201223884879E-3</v>
      </c>
      <c r="E11" s="13" t="s">
        <v>27</v>
      </c>
    </row>
    <row r="12" spans="1:5" s="1" customFormat="1" ht="15" customHeight="1">
      <c r="A12" s="17"/>
      <c r="B12" s="12">
        <v>45394</v>
      </c>
      <c r="C12" s="10">
        <v>6000000</v>
      </c>
      <c r="D12" s="5">
        <f>C12/$C$26</f>
        <v>2.8684801835827316E-2</v>
      </c>
      <c r="E12" s="13" t="s">
        <v>14</v>
      </c>
    </row>
    <row r="13" spans="1:5" ht="15" customHeight="1">
      <c r="A13" s="17"/>
      <c r="B13" s="12">
        <v>45415</v>
      </c>
      <c r="C13" s="10">
        <v>4500000</v>
      </c>
      <c r="D13" s="5">
        <f>C13/$C$26</f>
        <v>2.1513601376870486E-2</v>
      </c>
      <c r="E13" s="13" t="s">
        <v>15</v>
      </c>
    </row>
    <row r="14" spans="1:5" s="1" customFormat="1" ht="15" customHeight="1">
      <c r="A14" s="17"/>
      <c r="B14" s="12">
        <v>45447</v>
      </c>
      <c r="C14" s="10">
        <v>1800000</v>
      </c>
      <c r="D14" s="5">
        <f>C14/$C$26</f>
        <v>8.605440550748196E-3</v>
      </c>
      <c r="E14" s="14" t="s">
        <v>16</v>
      </c>
    </row>
    <row r="15" spans="1:5" s="1" customFormat="1" ht="15" customHeight="1">
      <c r="A15" s="17"/>
      <c r="B15" s="12">
        <v>45471</v>
      </c>
      <c r="C15" s="10">
        <v>163950000</v>
      </c>
      <c r="D15" s="5">
        <f>C15/$C$26</f>
        <v>0.7838122101639815</v>
      </c>
      <c r="E15" s="14" t="s">
        <v>8</v>
      </c>
    </row>
    <row r="16" spans="1:5" s="1" customFormat="1" ht="15" customHeight="1">
      <c r="A16" s="17"/>
      <c r="B16" s="18">
        <v>45506</v>
      </c>
      <c r="C16" s="19">
        <v>5000000</v>
      </c>
      <c r="D16" s="5">
        <f>C16/$C$26</f>
        <v>2.3904001529856098E-2</v>
      </c>
      <c r="E16" s="20" t="s">
        <v>18</v>
      </c>
    </row>
    <row r="17" spans="1:5" s="1" customFormat="1" ht="15" customHeight="1">
      <c r="A17" s="17"/>
      <c r="B17" s="21">
        <v>45533</v>
      </c>
      <c r="C17" s="22">
        <v>4000000</v>
      </c>
      <c r="D17" s="5">
        <f>C17/$C$26</f>
        <v>1.9123201223884879E-2</v>
      </c>
      <c r="E17" s="20" t="s">
        <v>17</v>
      </c>
    </row>
    <row r="18" spans="1:5" s="1" customFormat="1" ht="15" customHeight="1">
      <c r="A18" s="17"/>
      <c r="B18" s="21">
        <v>45533</v>
      </c>
      <c r="C18" s="22">
        <v>320000</v>
      </c>
      <c r="D18" s="5">
        <f>C18/$C$26</f>
        <v>1.5298560979107902E-3</v>
      </c>
      <c r="E18" s="20" t="s">
        <v>26</v>
      </c>
    </row>
    <row r="19" spans="1:5" s="1" customFormat="1" ht="15" customHeight="1">
      <c r="A19" s="17"/>
      <c r="B19" s="21">
        <v>45614</v>
      </c>
      <c r="C19" s="22">
        <v>800000</v>
      </c>
      <c r="D19" s="5">
        <f>C19/$C$26</f>
        <v>3.8246402447769758E-3</v>
      </c>
      <c r="E19" s="20" t="s">
        <v>25</v>
      </c>
    </row>
    <row r="20" spans="1:5" s="1" customFormat="1" ht="15" customHeight="1">
      <c r="A20" s="17"/>
      <c r="B20" s="21">
        <v>45621</v>
      </c>
      <c r="C20" s="22">
        <v>450000</v>
      </c>
      <c r="D20" s="5">
        <f>C20/$C$26</f>
        <v>2.151360137687049E-3</v>
      </c>
      <c r="E20" s="20" t="s">
        <v>24</v>
      </c>
    </row>
    <row r="21" spans="1:5" s="1" customFormat="1" ht="15" customHeight="1">
      <c r="A21" s="17"/>
      <c r="B21" s="21">
        <v>45625</v>
      </c>
      <c r="C21" s="22">
        <v>1000000</v>
      </c>
      <c r="D21" s="5">
        <f>C21/$C$26</f>
        <v>4.7808003059712197E-3</v>
      </c>
      <c r="E21" s="20" t="s">
        <v>19</v>
      </c>
    </row>
    <row r="22" spans="1:5" s="1" customFormat="1" ht="15" customHeight="1">
      <c r="A22" s="17"/>
      <c r="B22" s="21">
        <v>45643</v>
      </c>
      <c r="C22" s="22">
        <v>2000000</v>
      </c>
      <c r="D22" s="5">
        <f>C22/$C$26</f>
        <v>9.5616006119424394E-3</v>
      </c>
      <c r="E22" s="20" t="s">
        <v>20</v>
      </c>
    </row>
    <row r="23" spans="1:5" s="1" customFormat="1" ht="15" customHeight="1">
      <c r="A23" s="17"/>
      <c r="B23" s="21">
        <v>45644</v>
      </c>
      <c r="C23" s="22">
        <v>1800000</v>
      </c>
      <c r="D23" s="5">
        <f>C23/$C$26</f>
        <v>8.605440550748196E-3</v>
      </c>
      <c r="E23" s="20" t="s">
        <v>21</v>
      </c>
    </row>
    <row r="24" spans="1:5" s="1" customFormat="1" ht="15" customHeight="1">
      <c r="A24" s="17"/>
      <c r="B24" s="21">
        <v>45652</v>
      </c>
      <c r="C24" s="22">
        <v>4500000</v>
      </c>
      <c r="D24" s="5">
        <f>C24/$C$26</f>
        <v>2.1513601376870486E-2</v>
      </c>
      <c r="E24" s="20" t="s">
        <v>22</v>
      </c>
    </row>
    <row r="25" spans="1:5" s="1" customFormat="1" ht="15" customHeight="1">
      <c r="A25" s="17"/>
      <c r="B25" s="21">
        <v>45652</v>
      </c>
      <c r="C25" s="22">
        <v>1000000</v>
      </c>
      <c r="D25" s="5">
        <f>C25/$C$26</f>
        <v>4.7808003059712197E-3</v>
      </c>
      <c r="E25" s="20" t="s">
        <v>23</v>
      </c>
    </row>
    <row r="26" spans="1:5" ht="15" customHeight="1">
      <c r="A26" s="6" t="s">
        <v>7</v>
      </c>
      <c r="B26" s="6"/>
      <c r="C26" s="8">
        <f>SUM(C6:C25)</f>
        <v>209170000</v>
      </c>
      <c r="D26" s="5"/>
      <c r="E26" s="7"/>
    </row>
  </sheetData>
  <mergeCells count="2">
    <mergeCell ref="A2:E2"/>
    <mergeCell ref="A6:A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2020-08-18T08:32:44Z</dcterms:created>
  <dcterms:modified xsi:type="dcterms:W3CDTF">2025-04-25T06:50:47Z</dcterms:modified>
</cp:coreProperties>
</file>