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1835" windowHeight="5355"/>
  </bookViews>
  <sheets>
    <sheet name="상품권" sheetId="1" r:id="rId1"/>
  </sheets>
  <calcPr calcId="125725"/>
</workbook>
</file>

<file path=xl/calcChain.xml><?xml version="1.0" encoding="utf-8"?>
<calcChain xmlns="http://schemas.openxmlformats.org/spreadsheetml/2006/main">
  <c r="K20" i="1"/>
  <c r="L20"/>
  <c r="I20"/>
  <c r="H20"/>
  <c r="N18"/>
  <c r="M18"/>
  <c r="N13" l="1"/>
  <c r="M13"/>
  <c r="M20" l="1"/>
  <c r="N20"/>
</calcChain>
</file>

<file path=xl/sharedStrings.xml><?xml version="1.0" encoding="utf-8"?>
<sst xmlns="http://schemas.openxmlformats.org/spreadsheetml/2006/main" count="62" uniqueCount="48">
  <si>
    <t>(단위 : 매, 원)</t>
  </si>
  <si>
    <t>구분</t>
  </si>
  <si>
    <t>소관부점</t>
  </si>
  <si>
    <t>구매목적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</si>
  <si>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</si>
  <si>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</si>
  <si>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</si>
  <si>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</si>
  <si>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</si>
  <si>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</si>
  <si>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</si>
  <si>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</si>
  <si>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</si>
  <si>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</si>
  <si>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</si>
  <si>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</si>
  <si>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</si>
  <si>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</si>
  <si>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</si>
  <si>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</si>
  <si>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홍보비서실</t>
    <phoneticPr fontId="3" type="noConversion"/>
  </si>
  <si>
    <t>포상비</t>
    <phoneticPr fontId="3" type="noConversion"/>
  </si>
  <si>
    <t>경영공시 이용자만족도 설문조사 포상</t>
    <phoneticPr fontId="3" type="noConversion"/>
  </si>
  <si>
    <t>문화상품권</t>
    <phoneticPr fontId="3" type="noConversion"/>
  </si>
  <si>
    <t>홍보비서실</t>
    <phoneticPr fontId="3" type="noConversion"/>
  </si>
  <si>
    <t>포상비</t>
    <phoneticPr fontId="3" type="noConversion"/>
  </si>
  <si>
    <t>청렴의날 윤리퀴즈 포상</t>
    <phoneticPr fontId="3" type="noConversion"/>
  </si>
  <si>
    <t>문화상품권</t>
    <phoneticPr fontId="3" type="noConversion"/>
  </si>
  <si>
    <t>영업기획실</t>
  </si>
  <si>
    <t>사업경비-포상비</t>
  </si>
  <si>
    <t>개런티마스터 포상</t>
  </si>
  <si>
    <t>온누리</t>
  </si>
  <si>
    <t>2014-02-24</t>
  </si>
  <si>
    <t>2014-03-03</t>
  </si>
  <si>
    <t>인사처</t>
  </si>
  <si>
    <t>급여성 복리비</t>
  </si>
  <si>
    <t>회사창립 21주년 기념품</t>
  </si>
  <si>
    <t>홍보비서실</t>
  </si>
  <si>
    <t>포상비</t>
  </si>
  <si>
    <t>생생모니터링 활동우수자 포상</t>
  </si>
  <si>
    <t>준법지원실</t>
  </si>
  <si>
    <t>청렴의날 윤리퀴즈 포상</t>
  </si>
  <si>
    <t>심사관리처</t>
  </si>
  <si>
    <t>리스크탈출 No.1콘테스트 포상</t>
    <phoneticPr fontId="3" type="noConversion"/>
  </si>
  <si>
    <t>(2014. 1월~8월)</t>
    <phoneticPr fontId="3" type="noConversion"/>
  </si>
  <si>
    <t>행사비</t>
  </si>
  <si>
    <t>우수 활동 대학생 봉사단 포상</t>
  </si>
  <si>
    <t>-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</si>
</sst>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7" fillId="2" borderId="1" xfId="0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41" fontId="8" fillId="2" borderId="14" xfId="1" applyFont="1" applyFill="1" applyBorder="1" applyAlignment="1">
      <alignment horizontal="right" vertical="center" wrapText="1"/>
    </xf>
    <xf numFmtId="0" fontId="6" fillId="0" borderId="15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41" fontId="7" fillId="2" borderId="24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41" fontId="7" fillId="2" borderId="2" xfId="1" applyFont="1" applyFill="1" applyBorder="1" applyAlignment="1">
      <alignment horizontal="right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right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right" vertical="center" wrapText="1"/>
    </xf>
    <xf numFmtId="41" fontId="7" fillId="2" borderId="24" xfId="1" applyFont="1" applyFill="1" applyBorder="1" applyAlignment="1">
      <alignment horizontal="right" vertical="center" wrapText="1"/>
    </xf>
    <xf numFmtId="41" fontId="7" fillId="2" borderId="2" xfId="1" applyFont="1" applyFill="1" applyBorder="1" applyAlignment="1">
      <alignment horizontal="right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7" fillId="0" borderId="2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0" fontId="7" fillId="0" borderId="25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14" fontId="7" fillId="2" borderId="23" xfId="0" applyNumberFormat="1" applyFont="1" applyFill="1" applyBorder="1" applyAlignment="1">
      <alignment horizontal="center" vertical="center" wrapText="1"/>
    </xf>
    <xf numFmtId="14" fontId="7" fillId="2" borderId="24" xfId="0" applyNumberFormat="1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6" fillId="0" borderId="5" xfId="1" applyFont="1" applyFill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41" fontId="6" fillId="0" borderId="7" xfId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1" fontId="6" fillId="0" borderId="16" xfId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41" fontId="7" fillId="2" borderId="23" xfId="1" applyFont="1" applyFill="1" applyBorder="1" applyAlignment="1">
      <alignment horizontal="center" vertical="center" wrapText="1"/>
    </xf>
    <xf numFmtId="41" fontId="7" fillId="2" borderId="24" xfId="1" applyFont="1" applyFill="1" applyBorder="1" applyAlignment="1">
      <alignment horizontal="center" vertical="center" wrapText="1"/>
    </xf>
    <xf numFmtId="41" fontId="7" fillId="2" borderId="2" xfId="1" applyFont="1" applyFill="1" applyBorder="1" applyAlignment="1">
      <alignment horizontal="center" vertical="center" wrapText="1"/>
    </xf>
    <xf numFmtId="14" fontId="7" fillId="2" borderId="23" xfId="0" applyNumberFormat="1" applyFont="1" applyFill="1" applyBorder="1" applyAlignment="1">
      <alignment horizontal="right" vertical="center" wrapText="1"/>
    </xf>
    <xf numFmtId="0" fontId="7" fillId="2" borderId="23" xfId="0" applyNumberFormat="1" applyFont="1" applyFill="1" applyBorder="1" applyAlignment="1">
      <alignment horizontal="right" vertical="center" wrapText="1"/>
    </xf>
    <xf numFmtId="176" fontId="7" fillId="2" borderId="23" xfId="0" applyNumberFormat="1" applyFont="1" applyFill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zoomScale="85" zoomScaleNormal="85" workbookViewId="0">
      <selection sqref="A1:O1"/>
    </sheetView>
  </sheetViews>
  <sheetFormatPr defaultRowHeight="16.5"/>
  <cols>
    <col min="1" max="1" width="6" customWidth="1"/>
    <col min="2" max="2" width="12.875" customWidth="1"/>
    <col min="3" max="3" width="16.125" customWidth="1"/>
    <col min="4" max="4" width="33.125" customWidth="1"/>
    <col min="5" max="5" width="13" customWidth="1"/>
    <col min="6" max="6" width="11.375" style="1" customWidth="1"/>
    <col min="9" max="9" width="13.5" bestFit="1" customWidth="1"/>
    <col min="10" max="10" width="11.625" bestFit="1" customWidth="1"/>
    <col min="11" max="11" width="9.125" style="1" bestFit="1" customWidth="1"/>
    <col min="12" max="12" width="13.5" bestFit="1" customWidth="1"/>
    <col min="13" max="13" width="9.125" bestFit="1" customWidth="1"/>
    <col min="14" max="14" width="11" style="1" bestFit="1" customWidth="1"/>
    <col min="15" max="15" width="27.625" customWidth="1"/>
  </cols>
  <sheetData>
    <row r="1" spans="1:15" ht="31.5">
      <c r="A1" s="64" t="s">
        <v>18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17.25">
      <c r="A2" s="65" t="s">
        <v>44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ht="17.25" thickBot="1">
      <c r="A3" s="10"/>
      <c r="B3" s="10"/>
      <c r="C3" s="5"/>
      <c r="D3" s="1"/>
      <c r="E3" s="1"/>
      <c r="G3" s="66" t="s">
        <v>0</v>
      </c>
      <c r="H3" s="66"/>
      <c r="I3" s="66"/>
      <c r="J3" s="66"/>
      <c r="K3" s="66"/>
      <c r="L3" s="66"/>
      <c r="M3" s="66"/>
      <c r="N3" s="66"/>
      <c r="O3" s="66"/>
    </row>
    <row r="4" spans="1:15" ht="16.5" customHeight="1">
      <c r="A4" s="67" t="s">
        <v>1</v>
      </c>
      <c r="B4" s="69" t="s">
        <v>2</v>
      </c>
      <c r="C4" s="69" t="s">
        <v>17</v>
      </c>
      <c r="D4" s="69" t="s">
        <v>3</v>
      </c>
      <c r="E4" s="69" t="s">
        <v>4</v>
      </c>
      <c r="F4" s="75" t="s">
        <v>5</v>
      </c>
      <c r="G4" s="76"/>
      <c r="H4" s="76"/>
      <c r="I4" s="77"/>
      <c r="J4" s="71" t="s">
        <v>6</v>
      </c>
      <c r="K4" s="72"/>
      <c r="L4" s="73"/>
      <c r="M4" s="74" t="s">
        <v>7</v>
      </c>
      <c r="N4" s="74"/>
      <c r="O4" s="62" t="s">
        <v>8</v>
      </c>
    </row>
    <row r="5" spans="1:15">
      <c r="A5" s="68"/>
      <c r="B5" s="70"/>
      <c r="C5" s="70"/>
      <c r="D5" s="70"/>
      <c r="E5" s="70"/>
      <c r="F5" s="12" t="s">
        <v>19</v>
      </c>
      <c r="G5" s="8" t="s">
        <v>9</v>
      </c>
      <c r="H5" s="11" t="s">
        <v>13</v>
      </c>
      <c r="I5" s="11" t="s">
        <v>14</v>
      </c>
      <c r="J5" s="8" t="s">
        <v>10</v>
      </c>
      <c r="K5" s="8" t="s">
        <v>12</v>
      </c>
      <c r="L5" s="11" t="s">
        <v>14</v>
      </c>
      <c r="M5" s="12" t="s">
        <v>15</v>
      </c>
      <c r="N5" s="12" t="s">
        <v>16</v>
      </c>
      <c r="O5" s="63"/>
    </row>
    <row r="6" spans="1:15" ht="16.5" customHeight="1">
      <c r="A6" s="13">
        <v>1</v>
      </c>
      <c r="B6" s="7" t="s">
        <v>20</v>
      </c>
      <c r="C6" s="2" t="s">
        <v>21</v>
      </c>
      <c r="D6" s="3" t="s">
        <v>22</v>
      </c>
      <c r="E6" s="3" t="s">
        <v>23</v>
      </c>
      <c r="F6" s="18">
        <v>41659</v>
      </c>
      <c r="G6" s="9">
        <v>10000</v>
      </c>
      <c r="H6" s="9">
        <v>20</v>
      </c>
      <c r="I6" s="9">
        <v>200000</v>
      </c>
      <c r="J6" s="18">
        <v>41659</v>
      </c>
      <c r="K6" s="9">
        <v>20</v>
      </c>
      <c r="L6" s="9">
        <v>200000</v>
      </c>
      <c r="M6" s="9">
        <v>0</v>
      </c>
      <c r="N6" s="9">
        <v>0</v>
      </c>
      <c r="O6" s="14"/>
    </row>
    <row r="7" spans="1:15" s="1" customFormat="1" ht="16.5" customHeight="1">
      <c r="A7" s="13">
        <v>2</v>
      </c>
      <c r="B7" s="7" t="s">
        <v>28</v>
      </c>
      <c r="C7" s="2" t="s">
        <v>29</v>
      </c>
      <c r="D7" s="3" t="s">
        <v>30</v>
      </c>
      <c r="E7" s="3" t="s">
        <v>31</v>
      </c>
      <c r="F7" s="18" t="s">
        <v>32</v>
      </c>
      <c r="G7" s="9">
        <v>10000</v>
      </c>
      <c r="H7" s="9">
        <v>50</v>
      </c>
      <c r="I7" s="9">
        <v>500000</v>
      </c>
      <c r="J7" s="18" t="s">
        <v>33</v>
      </c>
      <c r="K7" s="9">
        <v>50</v>
      </c>
      <c r="L7" s="9">
        <v>500000</v>
      </c>
      <c r="M7" s="9">
        <v>0</v>
      </c>
      <c r="N7" s="9">
        <v>0</v>
      </c>
      <c r="O7" s="14"/>
    </row>
    <row r="8" spans="1:15" s="1" customFormat="1" ht="16.5" customHeight="1">
      <c r="A8" s="53">
        <v>3</v>
      </c>
      <c r="B8" s="50" t="s">
        <v>24</v>
      </c>
      <c r="C8" s="47" t="s">
        <v>25</v>
      </c>
      <c r="D8" s="44" t="s">
        <v>26</v>
      </c>
      <c r="E8" s="44" t="s">
        <v>27</v>
      </c>
      <c r="F8" s="56">
        <v>41740</v>
      </c>
      <c r="G8" s="78">
        <v>10000</v>
      </c>
      <c r="H8" s="41">
        <v>27</v>
      </c>
      <c r="I8" s="41">
        <v>270000</v>
      </c>
      <c r="J8" s="18">
        <v>41744</v>
      </c>
      <c r="K8" s="9">
        <v>3</v>
      </c>
      <c r="L8" s="9">
        <v>30000</v>
      </c>
      <c r="M8" s="41">
        <v>0</v>
      </c>
      <c r="N8" s="41">
        <v>0</v>
      </c>
      <c r="O8" s="19"/>
    </row>
    <row r="9" spans="1:15" s="1" customFormat="1" ht="16.5" customHeight="1">
      <c r="A9" s="54"/>
      <c r="B9" s="51"/>
      <c r="C9" s="48"/>
      <c r="D9" s="45"/>
      <c r="E9" s="45"/>
      <c r="F9" s="57"/>
      <c r="G9" s="79"/>
      <c r="H9" s="42"/>
      <c r="I9" s="42"/>
      <c r="J9" s="18">
        <v>41745</v>
      </c>
      <c r="K9" s="9">
        <v>6</v>
      </c>
      <c r="L9" s="9">
        <v>60000</v>
      </c>
      <c r="M9" s="42"/>
      <c r="N9" s="42"/>
      <c r="O9" s="14"/>
    </row>
    <row r="10" spans="1:15" s="1" customFormat="1" ht="16.5" customHeight="1">
      <c r="A10" s="54"/>
      <c r="B10" s="51"/>
      <c r="C10" s="48"/>
      <c r="D10" s="45"/>
      <c r="E10" s="45"/>
      <c r="F10" s="57"/>
      <c r="G10" s="79"/>
      <c r="H10" s="42"/>
      <c r="I10" s="42"/>
      <c r="J10" s="27">
        <v>41788</v>
      </c>
      <c r="K10" s="22">
        <v>9</v>
      </c>
      <c r="L10" s="22">
        <v>90000</v>
      </c>
      <c r="M10" s="42"/>
      <c r="N10" s="42"/>
      <c r="O10" s="14"/>
    </row>
    <row r="11" spans="1:15" s="1" customFormat="1" ht="16.5" customHeight="1">
      <c r="A11" s="55"/>
      <c r="B11" s="52"/>
      <c r="C11" s="49"/>
      <c r="D11" s="46"/>
      <c r="E11" s="46"/>
      <c r="F11" s="58"/>
      <c r="G11" s="80"/>
      <c r="H11" s="43"/>
      <c r="I11" s="43"/>
      <c r="J11" s="29">
        <v>41803</v>
      </c>
      <c r="K11" s="21">
        <v>9</v>
      </c>
      <c r="L11" s="21">
        <v>90000</v>
      </c>
      <c r="M11" s="43"/>
      <c r="N11" s="43"/>
      <c r="O11" s="14"/>
    </row>
    <row r="12" spans="1:15" s="1" customFormat="1" ht="16.5" customHeight="1">
      <c r="A12" s="26">
        <v>4</v>
      </c>
      <c r="B12" s="25" t="s">
        <v>28</v>
      </c>
      <c r="C12" s="24" t="s">
        <v>29</v>
      </c>
      <c r="D12" s="23" t="s">
        <v>30</v>
      </c>
      <c r="E12" s="23" t="s">
        <v>31</v>
      </c>
      <c r="F12" s="27">
        <v>41830</v>
      </c>
      <c r="G12" s="28">
        <v>10000</v>
      </c>
      <c r="H12" s="22">
        <v>50</v>
      </c>
      <c r="I12" s="22">
        <v>500000</v>
      </c>
      <c r="J12" s="20">
        <v>41834</v>
      </c>
      <c r="K12" s="9">
        <v>50</v>
      </c>
      <c r="L12" s="9">
        <v>500000</v>
      </c>
      <c r="M12" s="22">
        <v>0</v>
      </c>
      <c r="N12" s="22">
        <v>0</v>
      </c>
      <c r="O12" s="14"/>
    </row>
    <row r="13" spans="1:15" s="1" customFormat="1" ht="16.5" customHeight="1">
      <c r="A13" s="53">
        <v>5</v>
      </c>
      <c r="B13" s="50" t="s">
        <v>34</v>
      </c>
      <c r="C13" s="47" t="s">
        <v>35</v>
      </c>
      <c r="D13" s="44" t="s">
        <v>36</v>
      </c>
      <c r="E13" s="44" t="s">
        <v>31</v>
      </c>
      <c r="F13" s="56">
        <v>41835</v>
      </c>
      <c r="G13" s="41">
        <v>10000</v>
      </c>
      <c r="H13" s="41">
        <v>2035</v>
      </c>
      <c r="I13" s="41">
        <v>20350000</v>
      </c>
      <c r="J13" s="20">
        <v>41835</v>
      </c>
      <c r="K13" s="9">
        <v>1395</v>
      </c>
      <c r="L13" s="9">
        <v>13950000</v>
      </c>
      <c r="M13" s="41">
        <f>H13-SUM(K13:K15)</f>
        <v>35</v>
      </c>
      <c r="N13" s="41">
        <f>I13-SUM(L13:L15)</f>
        <v>350000</v>
      </c>
      <c r="O13" s="14"/>
    </row>
    <row r="14" spans="1:15" s="1" customFormat="1" ht="16.5" customHeight="1">
      <c r="A14" s="54"/>
      <c r="B14" s="51"/>
      <c r="C14" s="48"/>
      <c r="D14" s="45"/>
      <c r="E14" s="45"/>
      <c r="F14" s="57"/>
      <c r="G14" s="42"/>
      <c r="H14" s="42"/>
      <c r="I14" s="42"/>
      <c r="J14" s="20">
        <v>41836</v>
      </c>
      <c r="K14" s="9">
        <v>530</v>
      </c>
      <c r="L14" s="9">
        <v>5300000</v>
      </c>
      <c r="M14" s="42"/>
      <c r="N14" s="42"/>
      <c r="O14" s="14"/>
    </row>
    <row r="15" spans="1:15" s="1" customFormat="1" ht="16.5" customHeight="1">
      <c r="A15" s="55"/>
      <c r="B15" s="52"/>
      <c r="C15" s="49"/>
      <c r="D15" s="46"/>
      <c r="E15" s="46"/>
      <c r="F15" s="58"/>
      <c r="G15" s="43"/>
      <c r="H15" s="43"/>
      <c r="I15" s="43"/>
      <c r="J15" s="18">
        <v>41852</v>
      </c>
      <c r="K15" s="9">
        <v>75</v>
      </c>
      <c r="L15" s="9">
        <v>750000</v>
      </c>
      <c r="M15" s="43"/>
      <c r="N15" s="43"/>
      <c r="O15" s="14"/>
    </row>
    <row r="16" spans="1:15" s="1" customFormat="1" ht="16.5" customHeight="1">
      <c r="A16" s="34">
        <v>6</v>
      </c>
      <c r="B16" s="33" t="s">
        <v>37</v>
      </c>
      <c r="C16" s="32" t="s">
        <v>45</v>
      </c>
      <c r="D16" s="31" t="s">
        <v>46</v>
      </c>
      <c r="E16" s="31" t="s">
        <v>31</v>
      </c>
      <c r="F16" s="35">
        <v>41836</v>
      </c>
      <c r="G16" s="30">
        <v>10000</v>
      </c>
      <c r="H16" s="30">
        <v>45</v>
      </c>
      <c r="I16" s="30">
        <v>450000</v>
      </c>
      <c r="J16" s="18">
        <v>41838</v>
      </c>
      <c r="K16" s="9">
        <v>45</v>
      </c>
      <c r="L16" s="9">
        <v>450000</v>
      </c>
      <c r="M16" s="30" t="s">
        <v>47</v>
      </c>
      <c r="N16" s="30" t="s">
        <v>47</v>
      </c>
      <c r="O16" s="14"/>
    </row>
    <row r="17" spans="1:15" s="1" customFormat="1" ht="16.5" customHeight="1">
      <c r="A17" s="13">
        <v>7</v>
      </c>
      <c r="B17" s="7" t="s">
        <v>37</v>
      </c>
      <c r="C17" s="2" t="s">
        <v>38</v>
      </c>
      <c r="D17" s="3" t="s">
        <v>39</v>
      </c>
      <c r="E17" s="3" t="s">
        <v>31</v>
      </c>
      <c r="F17" s="18">
        <v>41842</v>
      </c>
      <c r="G17" s="9">
        <v>10000</v>
      </c>
      <c r="H17" s="6">
        <v>30</v>
      </c>
      <c r="I17" s="4">
        <v>300000</v>
      </c>
      <c r="J17" s="18">
        <v>41842</v>
      </c>
      <c r="K17" s="4">
        <v>30</v>
      </c>
      <c r="L17" s="4">
        <v>300000</v>
      </c>
      <c r="M17" s="9">
        <v>0</v>
      </c>
      <c r="N17" s="9">
        <v>0</v>
      </c>
      <c r="O17" s="19"/>
    </row>
    <row r="18" spans="1:15" s="1" customFormat="1" ht="16.5" customHeight="1">
      <c r="A18" s="39">
        <v>8</v>
      </c>
      <c r="B18" s="38" t="s">
        <v>40</v>
      </c>
      <c r="C18" s="40" t="s">
        <v>38</v>
      </c>
      <c r="D18" s="37" t="s">
        <v>41</v>
      </c>
      <c r="E18" s="37" t="s">
        <v>31</v>
      </c>
      <c r="F18" s="81">
        <v>41862</v>
      </c>
      <c r="G18" s="36">
        <v>10000</v>
      </c>
      <c r="H18" s="82">
        <v>27</v>
      </c>
      <c r="I18" s="83">
        <v>270000</v>
      </c>
      <c r="J18" s="18">
        <v>41862</v>
      </c>
      <c r="K18" s="4">
        <v>9</v>
      </c>
      <c r="L18" s="4">
        <v>90000</v>
      </c>
      <c r="M18" s="9">
        <f>H18-K18</f>
        <v>18</v>
      </c>
      <c r="N18" s="9">
        <f>I18-L18</f>
        <v>180000</v>
      </c>
      <c r="O18" s="19"/>
    </row>
    <row r="19" spans="1:15" s="1" customFormat="1" ht="16.5" customHeight="1" thickBot="1">
      <c r="A19" s="13">
        <v>9</v>
      </c>
      <c r="B19" s="7" t="s">
        <v>42</v>
      </c>
      <c r="C19" s="2" t="s">
        <v>29</v>
      </c>
      <c r="D19" s="3" t="s">
        <v>43</v>
      </c>
      <c r="E19" s="3" t="s">
        <v>31</v>
      </c>
      <c r="F19" s="18">
        <v>41878</v>
      </c>
      <c r="G19" s="9">
        <v>10000</v>
      </c>
      <c r="H19" s="6">
        <v>100</v>
      </c>
      <c r="I19" s="4">
        <v>1000000</v>
      </c>
      <c r="J19" s="18">
        <v>41879</v>
      </c>
      <c r="K19" s="4">
        <v>100</v>
      </c>
      <c r="L19" s="4">
        <v>1000000</v>
      </c>
      <c r="M19" s="9">
        <v>0</v>
      </c>
      <c r="N19" s="9">
        <v>0</v>
      </c>
      <c r="O19" s="19"/>
    </row>
    <row r="20" spans="1:15" ht="17.25" thickBot="1">
      <c r="A20" s="59" t="s">
        <v>11</v>
      </c>
      <c r="B20" s="60"/>
      <c r="C20" s="60"/>
      <c r="D20" s="60"/>
      <c r="E20" s="61"/>
      <c r="F20" s="15"/>
      <c r="G20" s="16"/>
      <c r="H20" s="16">
        <f>SUM(H6:H19)</f>
        <v>2384</v>
      </c>
      <c r="I20" s="16">
        <f>SUM(I6:I19)</f>
        <v>23840000</v>
      </c>
      <c r="J20" s="16"/>
      <c r="K20" s="16">
        <f>SUM(K6:K19)</f>
        <v>2331</v>
      </c>
      <c r="L20" s="16">
        <f>SUM(L6:L19)</f>
        <v>23310000</v>
      </c>
      <c r="M20" s="16">
        <f>H20-K20</f>
        <v>53</v>
      </c>
      <c r="N20" s="16">
        <f>I20-L20</f>
        <v>530000</v>
      </c>
      <c r="O20" s="17"/>
    </row>
    <row r="22" spans="1:15" s="1" customFormat="1"/>
    <row r="23" spans="1:15" s="1" customFormat="1"/>
  </sheetData>
  <mergeCells count="35">
    <mergeCell ref="H8:H11"/>
    <mergeCell ref="I8:I11"/>
    <mergeCell ref="D8:D11"/>
    <mergeCell ref="B8:B11"/>
    <mergeCell ref="A8:A11"/>
    <mergeCell ref="E8:E11"/>
    <mergeCell ref="F8:F11"/>
    <mergeCell ref="G8:G11"/>
    <mergeCell ref="A20:E20"/>
    <mergeCell ref="O4:O5"/>
    <mergeCell ref="A1:O1"/>
    <mergeCell ref="A2:O2"/>
    <mergeCell ref="G3:O3"/>
    <mergeCell ref="A4:A5"/>
    <mergeCell ref="C4:C5"/>
    <mergeCell ref="D4:D5"/>
    <mergeCell ref="E4:E5"/>
    <mergeCell ref="B4:B5"/>
    <mergeCell ref="J4:L4"/>
    <mergeCell ref="M4:N4"/>
    <mergeCell ref="F4:I4"/>
    <mergeCell ref="M8:M11"/>
    <mergeCell ref="N8:N11"/>
    <mergeCell ref="C8:C11"/>
    <mergeCell ref="N13:N15"/>
    <mergeCell ref="D13:D15"/>
    <mergeCell ref="C13:C15"/>
    <mergeCell ref="B13:B15"/>
    <mergeCell ref="A13:A15"/>
    <mergeCell ref="M13:M15"/>
    <mergeCell ref="I13:I15"/>
    <mergeCell ref="H13:H15"/>
    <mergeCell ref="G13:G15"/>
    <mergeCell ref="F13:F15"/>
    <mergeCell ref="E13:E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2014-05-12T06:17:47Z</cp:lastPrinted>
  <dcterms:created xsi:type="dcterms:W3CDTF">2014-04-03T02:30:06Z</dcterms:created>
  <dcterms:modified xsi:type="dcterms:W3CDTF">2014-10-16T06:25:47Z</dcterms:modified>
</cp:coreProperties>
</file>