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us01\Desktop\남정미\3. 공시_알리오\2. 정보3.0\상품권 공시_매달 14일 이내\"/>
    </mc:Choice>
  </mc:AlternateContent>
  <bookViews>
    <workbookView xWindow="480" yWindow="105" windowWidth="11835" windowHeight="5355" activeTab="1"/>
  </bookViews>
  <sheets>
    <sheet name="2014년" sheetId="1" r:id="rId1"/>
    <sheet name="2015년" sheetId="2" r:id="rId2"/>
  </sheets>
  <calcPr calcId="152511"/>
</workbook>
</file>

<file path=xl/calcChain.xml><?xml version="1.0" encoding="utf-8"?>
<calcChain xmlns="http://schemas.openxmlformats.org/spreadsheetml/2006/main">
  <c r="A35" i="1" l="1"/>
  <c r="A29" i="1"/>
  <c r="A30" i="1"/>
  <c r="A31" i="1" s="1"/>
  <c r="A32" i="1" s="1"/>
  <c r="A33" i="1" s="1"/>
  <c r="A36" i="1"/>
  <c r="A37" i="1" s="1"/>
  <c r="A38" i="1" s="1"/>
  <c r="A39" i="1" s="1"/>
  <c r="A40" i="1" s="1"/>
  <c r="A41" i="1" s="1"/>
  <c r="A42" i="1" s="1"/>
  <c r="A43" i="1" s="1"/>
  <c r="A44" i="1" s="1"/>
  <c r="A45" i="1" s="1"/>
  <c r="L28" i="1"/>
  <c r="I28" i="1"/>
  <c r="N7" i="2" l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L22" i="2"/>
  <c r="K22" i="2"/>
  <c r="I22" i="2"/>
  <c r="H22" i="2"/>
  <c r="L46" i="1"/>
  <c r="K46" i="1"/>
  <c r="I46" i="1"/>
  <c r="H46" i="1"/>
  <c r="N22" i="2" l="1"/>
  <c r="M22" i="2"/>
  <c r="N43" i="1"/>
  <c r="M43" i="1"/>
  <c r="N33" i="1"/>
  <c r="M33" i="1"/>
  <c r="N13" i="1" l="1"/>
  <c r="M13" i="1"/>
  <c r="N20" i="1" l="1"/>
  <c r="M20" i="1"/>
  <c r="M46" i="1" l="1"/>
  <c r="N46" i="1"/>
</calcChain>
</file>

<file path=xl/sharedStrings.xml><?xml version="1.0" encoding="utf-8"?>
<sst xmlns="http://schemas.openxmlformats.org/spreadsheetml/2006/main" count="220" uniqueCount="110">
  <si>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</si>
  <si>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</si>
  <si>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</si>
  <si>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</si>
  <si>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</si>
  <si>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</si>
  <si>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</si>
  <si>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</si>
  <si>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</si>
  <si>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</si>
  <si>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</si>
  <si>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</si>
  <si>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</si>
  <si>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</si>
  <si>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</si>
  <si>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</si>
  <si>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</si>
  <si>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</si>
  <si>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</si>
  <si>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</si>
  <si>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</si>
  <si>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</si>
  <si>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</si>
  <si>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</si>
  <si>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</si>
  <si>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</si>
  <si>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</si>
  <si>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</si>
  <si>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</si>
  <si>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</si>
  <si>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</si>
  <si>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</si>
  <si>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</si>
  <si>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</si>
  <si>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</si>
  <si>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</si>
  <si>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</si>
  <si>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</si>
  <si>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</si>
  <si>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</si>
  <si>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</si>
  <si>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</si>
  <si>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</si>
  <si>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</si>
  <si>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</si>
  <si>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</si>
  <si>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</si>
  <si>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</si>
  <si>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</si>
  <si>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</si>
  <si>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</si>
  <si>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</si>
  <si>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</si>
  <si>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</si>
  <si>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</si>
  <si>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</si>
  <si>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</si>
  <si>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</si>
  <si>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</si>
  <si>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</si>
  <si>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</si>
  <si>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</si>
  <si>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</si>
  <si>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</si>
  <si>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</si>
  <si>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</si>
  <si>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</si>
  <si>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</si>
  <si>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</si>
  <si>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</si>
  <si>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</si>
  <si>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</si>
  <si>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</si>
  <si>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</si>
  <si>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</si>
  <si>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</si>
  <si>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</si>
  <si>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</si>
  <si>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</si>
  <si>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</si>
  <si>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</si>
  <si>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</si>
  <si>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</si>
  <si>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</si>
  <si>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</si>
  <si>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</si>
  <si>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</si>
  <si>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</si>
  <si>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</si>
  <si>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</si>
  <si>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</si>
  <si>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</si>
  <si>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</si>
  <si>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</si>
  <si>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</si>
  <si>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</si>
  <si>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</si>
  <si>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</si>
  <si>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</si>
  <si>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</si>
  <si>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</si>
  <si>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</si>
  <si>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</si>
  <si>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</si>
  <si>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</si>
  <si>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</si>
  <si>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</si>
  <si>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</si>
  <si>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</si>
  <si>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(2015. 1월~3월)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</si>
</sst>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19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10" zoomScale="85" zoomScaleNormal="85" workbookViewId="0">
      <selection activeCell="C27" sqref="C27"/>
    </sheetView>
  </sheetViews>
  <sheetFormatPr defaultRowHeight="16.5" x14ac:dyDescent="0.3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75" t="s">
        <v>18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7.25" x14ac:dyDescent="0.3">
      <c r="A2" s="76" t="s">
        <v>64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</row>
    <row r="3" spans="1:15" ht="17.25" thickBot="1" x14ac:dyDescent="0.35">
      <c r="A3" s="9"/>
      <c r="B3" s="9"/>
      <c r="C3" s="5"/>
      <c r="D3" s="1"/>
      <c r="E3" s="1"/>
      <c r="G3" s="77" t="s">
        <v>0</v>
      </c>
      <c r="H3" s="77"/>
      <c r="I3" s="77"/>
      <c r="J3" s="77"/>
      <c r="K3" s="77"/>
      <c r="L3" s="77"/>
      <c r="M3" s="77"/>
      <c r="N3" s="77"/>
      <c r="O3" s="77"/>
    </row>
    <row r="4" spans="1:15" ht="16.5" customHeight="1" x14ac:dyDescent="0.3">
      <c r="A4" s="78" t="s">
        <v>1</v>
      </c>
      <c r="B4" s="80" t="s">
        <v>2</v>
      </c>
      <c r="C4" s="80" t="s">
        <v>17</v>
      </c>
      <c r="D4" s="80" t="s">
        <v>3</v>
      </c>
      <c r="E4" s="80" t="s">
        <v>4</v>
      </c>
      <c r="F4" s="86" t="s">
        <v>5</v>
      </c>
      <c r="G4" s="87"/>
      <c r="H4" s="87"/>
      <c r="I4" s="88"/>
      <c r="J4" s="82" t="s">
        <v>6</v>
      </c>
      <c r="K4" s="83"/>
      <c r="L4" s="84"/>
      <c r="M4" s="85" t="s">
        <v>7</v>
      </c>
      <c r="N4" s="85"/>
      <c r="O4" s="73" t="s">
        <v>8</v>
      </c>
    </row>
    <row r="5" spans="1:15" x14ac:dyDescent="0.3">
      <c r="A5" s="79"/>
      <c r="B5" s="81"/>
      <c r="C5" s="81"/>
      <c r="D5" s="81"/>
      <c r="E5" s="81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74"/>
    </row>
    <row r="6" spans="1:15" ht="16.5" customHeight="1" x14ac:dyDescent="0.3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 x14ac:dyDescent="0.3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 x14ac:dyDescent="0.3">
      <c r="A8" s="49">
        <v>3</v>
      </c>
      <c r="B8" s="64" t="s">
        <v>20</v>
      </c>
      <c r="C8" s="61" t="s">
        <v>24</v>
      </c>
      <c r="D8" s="52" t="s">
        <v>25</v>
      </c>
      <c r="E8" s="52" t="s">
        <v>26</v>
      </c>
      <c r="F8" s="55">
        <v>41740</v>
      </c>
      <c r="G8" s="58">
        <v>10000</v>
      </c>
      <c r="H8" s="58">
        <v>27</v>
      </c>
      <c r="I8" s="58">
        <v>270000</v>
      </c>
      <c r="J8" s="14">
        <v>41744</v>
      </c>
      <c r="K8" s="8">
        <v>3</v>
      </c>
      <c r="L8" s="8">
        <v>30000</v>
      </c>
      <c r="M8" s="58">
        <v>0</v>
      </c>
      <c r="N8" s="58">
        <v>0</v>
      </c>
      <c r="O8" s="15"/>
    </row>
    <row r="9" spans="1:15" s="1" customFormat="1" ht="16.5" customHeight="1" x14ac:dyDescent="0.3">
      <c r="A9" s="50"/>
      <c r="B9" s="65"/>
      <c r="C9" s="62"/>
      <c r="D9" s="53"/>
      <c r="E9" s="53"/>
      <c r="F9" s="56"/>
      <c r="G9" s="59"/>
      <c r="H9" s="59"/>
      <c r="I9" s="59"/>
      <c r="J9" s="14">
        <v>41745</v>
      </c>
      <c r="K9" s="8">
        <v>6</v>
      </c>
      <c r="L9" s="8">
        <v>60000</v>
      </c>
      <c r="M9" s="59"/>
      <c r="N9" s="59"/>
      <c r="O9" s="13"/>
    </row>
    <row r="10" spans="1:15" s="1" customFormat="1" ht="16.5" customHeight="1" x14ac:dyDescent="0.3">
      <c r="A10" s="50"/>
      <c r="B10" s="65"/>
      <c r="C10" s="62"/>
      <c r="D10" s="53"/>
      <c r="E10" s="53"/>
      <c r="F10" s="56"/>
      <c r="G10" s="59"/>
      <c r="H10" s="59"/>
      <c r="I10" s="59"/>
      <c r="J10" s="19">
        <v>41788</v>
      </c>
      <c r="K10" s="20">
        <v>9</v>
      </c>
      <c r="L10" s="20">
        <v>90000</v>
      </c>
      <c r="M10" s="59"/>
      <c r="N10" s="59"/>
      <c r="O10" s="13"/>
    </row>
    <row r="11" spans="1:15" s="1" customFormat="1" ht="16.5" customHeight="1" x14ac:dyDescent="0.3">
      <c r="A11" s="51"/>
      <c r="B11" s="66"/>
      <c r="C11" s="63"/>
      <c r="D11" s="54"/>
      <c r="E11" s="54"/>
      <c r="F11" s="57"/>
      <c r="G11" s="60"/>
      <c r="H11" s="60"/>
      <c r="I11" s="60"/>
      <c r="J11" s="17">
        <v>41803</v>
      </c>
      <c r="K11" s="25">
        <v>9</v>
      </c>
      <c r="L11" s="25">
        <v>90000</v>
      </c>
      <c r="M11" s="60"/>
      <c r="N11" s="60"/>
      <c r="O11" s="13"/>
    </row>
    <row r="12" spans="1:15" s="1" customFormat="1" ht="16.5" customHeight="1" x14ac:dyDescent="0.3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 x14ac:dyDescent="0.3">
      <c r="A13" s="49">
        <v>5</v>
      </c>
      <c r="B13" s="64" t="s">
        <v>33</v>
      </c>
      <c r="C13" s="64" t="s">
        <v>34</v>
      </c>
      <c r="D13" s="52" t="s">
        <v>35</v>
      </c>
      <c r="E13" s="52" t="s">
        <v>30</v>
      </c>
      <c r="F13" s="55">
        <v>41835</v>
      </c>
      <c r="G13" s="58">
        <v>10000</v>
      </c>
      <c r="H13" s="58">
        <v>2035</v>
      </c>
      <c r="I13" s="58">
        <v>20350000</v>
      </c>
      <c r="J13" s="16">
        <v>41835</v>
      </c>
      <c r="K13" s="8">
        <v>1395</v>
      </c>
      <c r="L13" s="8">
        <v>13950000</v>
      </c>
      <c r="M13" s="67">
        <f>H13-SUM(K13:K17)</f>
        <v>10</v>
      </c>
      <c r="N13" s="67">
        <f>I13-SUM(L13:L17)</f>
        <v>100000</v>
      </c>
      <c r="O13" s="13"/>
    </row>
    <row r="14" spans="1:15" s="1" customFormat="1" ht="16.5" customHeight="1" x14ac:dyDescent="0.3">
      <c r="A14" s="50"/>
      <c r="B14" s="65"/>
      <c r="C14" s="65"/>
      <c r="D14" s="53"/>
      <c r="E14" s="53"/>
      <c r="F14" s="56"/>
      <c r="G14" s="59"/>
      <c r="H14" s="59"/>
      <c r="I14" s="59"/>
      <c r="J14" s="16">
        <v>41836</v>
      </c>
      <c r="K14" s="8">
        <v>530</v>
      </c>
      <c r="L14" s="8">
        <v>5300000</v>
      </c>
      <c r="M14" s="68"/>
      <c r="N14" s="68"/>
      <c r="O14" s="13"/>
    </row>
    <row r="15" spans="1:15" s="1" customFormat="1" ht="16.5" customHeight="1" x14ac:dyDescent="0.3">
      <c r="A15" s="50"/>
      <c r="B15" s="65"/>
      <c r="C15" s="65"/>
      <c r="D15" s="53"/>
      <c r="E15" s="53"/>
      <c r="F15" s="56"/>
      <c r="G15" s="59"/>
      <c r="H15" s="59"/>
      <c r="I15" s="59"/>
      <c r="J15" s="14">
        <v>41852</v>
      </c>
      <c r="K15" s="8">
        <v>75</v>
      </c>
      <c r="L15" s="8">
        <v>750000</v>
      </c>
      <c r="M15" s="68"/>
      <c r="N15" s="68"/>
      <c r="O15" s="13"/>
    </row>
    <row r="16" spans="1:15" s="1" customFormat="1" ht="16.5" customHeight="1" x14ac:dyDescent="0.3">
      <c r="A16" s="50"/>
      <c r="B16" s="65"/>
      <c r="C16" s="65"/>
      <c r="D16" s="53"/>
      <c r="E16" s="53"/>
      <c r="F16" s="56"/>
      <c r="G16" s="59"/>
      <c r="H16" s="59"/>
      <c r="I16" s="59"/>
      <c r="J16" s="14">
        <v>41926</v>
      </c>
      <c r="K16" s="8">
        <v>20</v>
      </c>
      <c r="L16" s="8">
        <v>200000</v>
      </c>
      <c r="M16" s="68"/>
      <c r="N16" s="68"/>
      <c r="O16" s="13"/>
    </row>
    <row r="17" spans="1:15" s="1" customFormat="1" ht="16.5" customHeight="1" x14ac:dyDescent="0.3">
      <c r="A17" s="51"/>
      <c r="B17" s="66"/>
      <c r="C17" s="66"/>
      <c r="D17" s="54"/>
      <c r="E17" s="54"/>
      <c r="F17" s="57"/>
      <c r="G17" s="60"/>
      <c r="H17" s="60"/>
      <c r="I17" s="60"/>
      <c r="J17" s="14">
        <v>41946</v>
      </c>
      <c r="K17" s="8">
        <v>5</v>
      </c>
      <c r="L17" s="8">
        <v>50000</v>
      </c>
      <c r="M17" s="69"/>
      <c r="N17" s="69"/>
      <c r="O17" s="13"/>
    </row>
    <row r="18" spans="1:15" s="1" customFormat="1" ht="16.5" customHeight="1" x14ac:dyDescent="0.3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 x14ac:dyDescent="0.3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 x14ac:dyDescent="0.3">
      <c r="A20" s="49">
        <v>8</v>
      </c>
      <c r="B20" s="64" t="s">
        <v>39</v>
      </c>
      <c r="C20" s="61" t="s">
        <v>37</v>
      </c>
      <c r="D20" s="52" t="s">
        <v>40</v>
      </c>
      <c r="E20" s="52" t="s">
        <v>30</v>
      </c>
      <c r="F20" s="55">
        <v>41862</v>
      </c>
      <c r="G20" s="58">
        <v>10000</v>
      </c>
      <c r="H20" s="58">
        <v>27</v>
      </c>
      <c r="I20" s="58">
        <v>270000</v>
      </c>
      <c r="J20" s="14">
        <v>41862</v>
      </c>
      <c r="K20" s="4">
        <v>9</v>
      </c>
      <c r="L20" s="4">
        <v>90000</v>
      </c>
      <c r="M20" s="58">
        <f>H20-K20-K21-K22</f>
        <v>0</v>
      </c>
      <c r="N20" s="58">
        <f>I20-L20-L21-L22</f>
        <v>0</v>
      </c>
      <c r="O20" s="15"/>
    </row>
    <row r="21" spans="1:15" s="1" customFormat="1" ht="16.5" customHeight="1" x14ac:dyDescent="0.3">
      <c r="A21" s="50"/>
      <c r="B21" s="65"/>
      <c r="C21" s="62"/>
      <c r="D21" s="53"/>
      <c r="E21" s="53"/>
      <c r="F21" s="56"/>
      <c r="G21" s="59"/>
      <c r="H21" s="59"/>
      <c r="I21" s="59"/>
      <c r="J21" s="14">
        <v>41886</v>
      </c>
      <c r="K21" s="4">
        <v>9</v>
      </c>
      <c r="L21" s="4">
        <v>90000</v>
      </c>
      <c r="M21" s="59"/>
      <c r="N21" s="59"/>
      <c r="O21" s="15"/>
    </row>
    <row r="22" spans="1:15" s="1" customFormat="1" ht="16.5" customHeight="1" x14ac:dyDescent="0.3">
      <c r="A22" s="51"/>
      <c r="B22" s="66"/>
      <c r="C22" s="63"/>
      <c r="D22" s="54"/>
      <c r="E22" s="54"/>
      <c r="F22" s="57"/>
      <c r="G22" s="60"/>
      <c r="H22" s="60"/>
      <c r="I22" s="60"/>
      <c r="J22" s="14">
        <v>41928</v>
      </c>
      <c r="K22" s="4">
        <v>9</v>
      </c>
      <c r="L22" s="4">
        <v>90000</v>
      </c>
      <c r="M22" s="60"/>
      <c r="N22" s="60"/>
      <c r="O22" s="15"/>
    </row>
    <row r="23" spans="1:15" s="1" customFormat="1" ht="16.5" customHeight="1" x14ac:dyDescent="0.3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 x14ac:dyDescent="0.3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 x14ac:dyDescent="0.3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 x14ac:dyDescent="0.3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 x14ac:dyDescent="0.3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 x14ac:dyDescent="0.3">
      <c r="A28" s="47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 x14ac:dyDescent="0.3">
      <c r="A29" s="47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 x14ac:dyDescent="0.3">
      <c r="A30" s="47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 x14ac:dyDescent="0.3">
      <c r="A31" s="47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 x14ac:dyDescent="0.3">
      <c r="A32" s="47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 x14ac:dyDescent="0.3">
      <c r="A33" s="89">
        <f t="shared" si="0"/>
        <v>19</v>
      </c>
      <c r="B33" s="64" t="s">
        <v>39</v>
      </c>
      <c r="C33" s="61" t="s">
        <v>37</v>
      </c>
      <c r="D33" s="52" t="s">
        <v>40</v>
      </c>
      <c r="E33" s="52" t="s">
        <v>30</v>
      </c>
      <c r="F33" s="55">
        <v>41953</v>
      </c>
      <c r="G33" s="58">
        <v>10000</v>
      </c>
      <c r="H33" s="58">
        <v>18</v>
      </c>
      <c r="I33" s="90">
        <v>180000</v>
      </c>
      <c r="J33" s="14">
        <v>41954</v>
      </c>
      <c r="K33" s="4">
        <v>9</v>
      </c>
      <c r="L33" s="4">
        <v>90000</v>
      </c>
      <c r="M33" s="67">
        <f>H33-K33-K34</f>
        <v>0</v>
      </c>
      <c r="N33" s="67">
        <f>I33-L33-L34</f>
        <v>0</v>
      </c>
      <c r="O33" s="15"/>
    </row>
    <row r="34" spans="1:15" s="1" customFormat="1" ht="16.5" customHeight="1" x14ac:dyDescent="0.3">
      <c r="A34" s="51"/>
      <c r="B34" s="66"/>
      <c r="C34" s="63"/>
      <c r="D34" s="54"/>
      <c r="E34" s="54"/>
      <c r="F34" s="57"/>
      <c r="G34" s="60"/>
      <c r="H34" s="60"/>
      <c r="I34" s="91"/>
      <c r="J34" s="14">
        <v>41977</v>
      </c>
      <c r="K34" s="4">
        <v>9</v>
      </c>
      <c r="L34" s="4">
        <v>90000</v>
      </c>
      <c r="M34" s="69"/>
      <c r="N34" s="69"/>
      <c r="O34" s="15"/>
    </row>
    <row r="35" spans="1:15" s="1" customFormat="1" ht="16.5" customHeight="1" x14ac:dyDescent="0.3">
      <c r="A35" s="47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 x14ac:dyDescent="0.3">
      <c r="A36" s="47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 x14ac:dyDescent="0.3">
      <c r="A37" s="47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 x14ac:dyDescent="0.3">
      <c r="A38" s="47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 x14ac:dyDescent="0.3">
      <c r="A39" s="47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 x14ac:dyDescent="0.3">
      <c r="A40" s="47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 x14ac:dyDescent="0.3">
      <c r="A41" s="47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 x14ac:dyDescent="0.3">
      <c r="A42" s="47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 x14ac:dyDescent="0.3">
      <c r="A43" s="47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 x14ac:dyDescent="0.3">
      <c r="A44" s="47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 x14ac:dyDescent="0.35">
      <c r="A45" s="48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 x14ac:dyDescent="0.35">
      <c r="A46" s="70" t="s">
        <v>11</v>
      </c>
      <c r="B46" s="71"/>
      <c r="C46" s="71"/>
      <c r="D46" s="71"/>
      <c r="E46" s="72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 x14ac:dyDescent="0.3"/>
    <row r="49" s="1" customFormat="1" x14ac:dyDescent="0.3"/>
  </sheetData>
  <mergeCells count="57">
    <mergeCell ref="N33:N34"/>
    <mergeCell ref="F33:F34"/>
    <mergeCell ref="G33:G34"/>
    <mergeCell ref="H33:H34"/>
    <mergeCell ref="I33:I34"/>
    <mergeCell ref="M33:M34"/>
    <mergeCell ref="A33:A34"/>
    <mergeCell ref="B33:B34"/>
    <mergeCell ref="C33:C34"/>
    <mergeCell ref="D33:D34"/>
    <mergeCell ref="E33:E34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8:A11"/>
    <mergeCell ref="E8:E11"/>
    <mergeCell ref="F8:F11"/>
    <mergeCell ref="G8:G11"/>
    <mergeCell ref="C8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showGridLines="0" tabSelected="1" zoomScale="85" zoomScaleNormal="85" workbookViewId="0">
      <selection activeCell="C20" sqref="C20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3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 x14ac:dyDescent="0.3">
      <c r="A1" s="75" t="s">
        <v>18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7.25" x14ac:dyDescent="0.3">
      <c r="A2" s="76" t="s">
        <v>109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</row>
    <row r="3" spans="1:15" ht="17.25" thickBot="1" x14ac:dyDescent="0.35">
      <c r="A3" s="9"/>
      <c r="B3" s="9"/>
      <c r="C3" s="5"/>
      <c r="G3" s="77" t="s">
        <v>0</v>
      </c>
      <c r="H3" s="77"/>
      <c r="I3" s="77"/>
      <c r="J3" s="77"/>
      <c r="K3" s="77"/>
      <c r="L3" s="77"/>
      <c r="M3" s="77"/>
      <c r="N3" s="77"/>
      <c r="O3" s="77"/>
    </row>
    <row r="4" spans="1:15" ht="16.5" customHeight="1" x14ac:dyDescent="0.3">
      <c r="A4" s="78" t="s">
        <v>1</v>
      </c>
      <c r="B4" s="80" t="s">
        <v>2</v>
      </c>
      <c r="C4" s="80" t="s">
        <v>17</v>
      </c>
      <c r="D4" s="80" t="s">
        <v>85</v>
      </c>
      <c r="E4" s="80" t="s">
        <v>4</v>
      </c>
      <c r="F4" s="86" t="s">
        <v>5</v>
      </c>
      <c r="G4" s="87"/>
      <c r="H4" s="87"/>
      <c r="I4" s="88"/>
      <c r="J4" s="82" t="s">
        <v>6</v>
      </c>
      <c r="K4" s="83"/>
      <c r="L4" s="84"/>
      <c r="M4" s="85" t="s">
        <v>7</v>
      </c>
      <c r="N4" s="85"/>
      <c r="O4" s="73" t="s">
        <v>8</v>
      </c>
    </row>
    <row r="5" spans="1:15" x14ac:dyDescent="0.3">
      <c r="A5" s="79"/>
      <c r="B5" s="81"/>
      <c r="C5" s="81"/>
      <c r="D5" s="81"/>
      <c r="E5" s="81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74"/>
    </row>
    <row r="6" spans="1:15" ht="16.5" customHeight="1" x14ac:dyDescent="0.3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 x14ac:dyDescent="0.3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 x14ac:dyDescent="0.3">
      <c r="A8" s="12">
        <v>3</v>
      </c>
      <c r="B8" s="64" t="s">
        <v>88</v>
      </c>
      <c r="C8" s="61" t="s">
        <v>89</v>
      </c>
      <c r="D8" s="52" t="s">
        <v>90</v>
      </c>
      <c r="E8" s="52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 x14ac:dyDescent="0.3">
      <c r="A9" s="12">
        <v>4</v>
      </c>
      <c r="B9" s="66"/>
      <c r="C9" s="63"/>
      <c r="D9" s="54"/>
      <c r="E9" s="54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 x14ac:dyDescent="0.3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 x14ac:dyDescent="0.3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 x14ac:dyDescent="0.3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 x14ac:dyDescent="0.3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 x14ac:dyDescent="0.3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 x14ac:dyDescent="0.3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18" si="9">M14+H15-K15</f>
        <v>2770</v>
      </c>
      <c r="N15" s="8">
        <f t="shared" ref="N15:N18" si="10">N14+I15-L15</f>
        <v>27700000</v>
      </c>
      <c r="O15" s="15"/>
    </row>
    <row r="16" spans="1:15" ht="16.5" customHeight="1" x14ac:dyDescent="0.3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 x14ac:dyDescent="0.3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 x14ac:dyDescent="0.3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 x14ac:dyDescent="0.3">
      <c r="A19" s="12">
        <v>14</v>
      </c>
      <c r="B19" s="6"/>
      <c r="C19" s="2"/>
      <c r="D19" s="3"/>
      <c r="E19" s="3"/>
      <c r="F19" s="14"/>
      <c r="G19" s="8"/>
      <c r="H19" s="8"/>
      <c r="I19" s="4"/>
      <c r="J19" s="14"/>
      <c r="K19" s="4"/>
      <c r="L19" s="4"/>
      <c r="M19" s="8"/>
      <c r="N19" s="8"/>
      <c r="O19" s="15"/>
    </row>
    <row r="20" spans="1:15" ht="16.5" customHeight="1" x14ac:dyDescent="0.3">
      <c r="A20" s="12">
        <v>15</v>
      </c>
      <c r="B20" s="6"/>
      <c r="C20" s="2"/>
      <c r="D20" s="3"/>
      <c r="E20" s="3"/>
      <c r="F20" s="14"/>
      <c r="G20" s="8"/>
      <c r="H20" s="8"/>
      <c r="I20" s="4"/>
      <c r="J20" s="14"/>
      <c r="K20" s="4"/>
      <c r="L20" s="4"/>
      <c r="M20" s="8"/>
      <c r="N20" s="8"/>
      <c r="O20" s="15"/>
    </row>
    <row r="21" spans="1:15" ht="16.5" customHeight="1" thickBot="1" x14ac:dyDescent="0.35">
      <c r="A21" s="36">
        <v>16</v>
      </c>
      <c r="B21" s="41"/>
      <c r="C21" s="40"/>
      <c r="D21" s="37"/>
      <c r="E21" s="37"/>
      <c r="F21" s="38"/>
      <c r="G21" s="39"/>
      <c r="H21" s="39"/>
      <c r="I21" s="42"/>
      <c r="J21" s="38"/>
      <c r="K21" s="42"/>
      <c r="L21" s="42"/>
      <c r="M21" s="39"/>
      <c r="N21" s="39"/>
      <c r="O21" s="43"/>
    </row>
    <row r="22" spans="1:15" ht="17.25" thickBot="1" x14ac:dyDescent="0.35">
      <c r="A22" s="92" t="s">
        <v>11</v>
      </c>
      <c r="B22" s="93"/>
      <c r="C22" s="93"/>
      <c r="D22" s="93"/>
      <c r="E22" s="94"/>
      <c r="F22" s="44"/>
      <c r="G22" s="45"/>
      <c r="H22" s="45">
        <f>SUM(H6:H21)</f>
        <v>3879</v>
      </c>
      <c r="I22" s="45">
        <f>SUM(I6:I21)</f>
        <v>38790000</v>
      </c>
      <c r="J22" s="45"/>
      <c r="K22" s="45">
        <f>SUM(K6:K21)</f>
        <v>1228</v>
      </c>
      <c r="L22" s="45">
        <f>SUM(L6:L21)</f>
        <v>12280000</v>
      </c>
      <c r="M22" s="45">
        <f>H22-K22</f>
        <v>2651</v>
      </c>
      <c r="N22" s="45">
        <f>I22-L22</f>
        <v>26510000</v>
      </c>
      <c r="O22" s="46"/>
    </row>
  </sheetData>
  <mergeCells count="17">
    <mergeCell ref="D8:D9"/>
    <mergeCell ref="E8:E9"/>
    <mergeCell ref="A22:E22"/>
    <mergeCell ref="M4:N4"/>
    <mergeCell ref="O4:O5"/>
    <mergeCell ref="B8:B9"/>
    <mergeCell ref="C8:C9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2014년</vt:lpstr>
      <vt:lpstr>2015년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plus01</cp:lastModifiedBy>
  <cp:lastPrinted>2014-05-12T06:17:47Z</cp:lastPrinted>
  <dcterms:created xsi:type="dcterms:W3CDTF">2014-04-03T02:30:06Z</dcterms:created>
  <dcterms:modified xsi:type="dcterms:W3CDTF">2015-04-14T09:00:44Z</dcterms:modified>
</cp:coreProperties>
</file>