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us01\Desktop\남정미\3. 공시_알리오\2. 홈페이지공시_정보3.0\상품권 공시_매달 14일 이내\"/>
    </mc:Choice>
  </mc:AlternateContent>
  <bookViews>
    <workbookView xWindow="480" yWindow="105" windowWidth="11835" windowHeight="5355" activeTab="1"/>
  </bookViews>
  <sheets>
    <sheet name="2014년" sheetId="1" r:id="rId1"/>
    <sheet name="2015년" sheetId="2" r:id="rId2"/>
  </sheets>
  <calcPr calcId="152511"/>
</workbook>
</file>

<file path=xl/calcChain.xml><?xml version="1.0" encoding="utf-8"?>
<calcChain xmlns="http://schemas.openxmlformats.org/spreadsheetml/2006/main">
  <c r="A35" i="1" l="1"/>
  <c r="A29" i="1"/>
  <c r="A30" i="1"/>
  <c r="A31" i="1" s="1"/>
  <c r="A32" i="1" s="1"/>
  <c r="A33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N7" i="2" l="1"/>
  <c r="N8" i="2" s="1"/>
  <c r="N9" i="2" s="1"/>
  <c r="N10" i="2" s="1"/>
  <c r="N11" i="2" s="1"/>
  <c r="N12" i="2" s="1"/>
  <c r="N13" i="2" s="1"/>
  <c r="M7" i="2"/>
  <c r="M8" i="2" s="1"/>
  <c r="M9" i="2" s="1"/>
  <c r="M10" i="2" s="1"/>
  <c r="M11" i="2" s="1"/>
  <c r="M12" i="2" s="1"/>
  <c r="M13" i="2" s="1"/>
  <c r="L22" i="2"/>
  <c r="K22" i="2"/>
  <c r="I22" i="2"/>
  <c r="H22" i="2"/>
  <c r="L46" i="1"/>
  <c r="K46" i="1"/>
  <c r="I46" i="1"/>
  <c r="H46" i="1"/>
  <c r="N22" i="2" l="1"/>
  <c r="M22" i="2"/>
  <c r="N43" i="1"/>
  <c r="M43" i="1"/>
  <c r="N33" i="1"/>
  <c r="M33" i="1"/>
  <c r="N13" i="1" l="1"/>
  <c r="M13" i="1"/>
  <c r="N20" i="1" l="1"/>
  <c r="M20" i="1"/>
  <c r="M46" i="1" l="1"/>
  <c r="N46" i="1"/>
</calcChain>
</file>

<file path=xl/sharedStrings.xml><?xml version="1.0" encoding="utf-8"?>
<sst xmlns="http://schemas.openxmlformats.org/spreadsheetml/2006/main" count="200" uniqueCount="102">
  <si>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</si>
  <si>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</si>
  <si>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</si>
  <si>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</si>
  <si>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</si>
  <si>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</si>
  <si>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</si>
  <si>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</si>
  <si>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</si>
  <si>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</si>
  <si>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</si>
  <si>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</si>
  <si>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</si>
  <si>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</si>
  <si>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</si>
  <si>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</si>
  <si>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</si>
  <si>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</si>
  <si>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</si>
  <si>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</si>
  <si>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</si>
  <si>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</si>
  <si>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</si>
  <si>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</si>
  <si>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</si>
  <si>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</si>
  <si>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</si>
  <si>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</si>
  <si>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</si>
  <si>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</si>
  <si>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</si>
  <si>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</si>
  <si>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</si>
  <si>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</si>
  <si>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</si>
  <si>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</si>
  <si>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</si>
  <si>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</si>
  <si>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</si>
  <si>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</si>
  <si>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</si>
  <si>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</si>
  <si>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</si>
  <si>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</si>
  <si>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</si>
  <si>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</si>
  <si>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</si>
  <si>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</si>
  <si>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</si>
  <si>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</si>
  <si>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</si>
  <si>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</si>
  <si>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</si>
  <si>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</si>
  <si>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</si>
  <si>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</si>
  <si>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</si>
  <si>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</si>
  <si>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</si>
  <si>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</si>
  <si>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</si>
  <si>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</si>
  <si>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</si>
  <si>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</si>
  <si>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</si>
  <si>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</si>
  <si>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</si>
  <si>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</si>
  <si>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</si>
  <si>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</si>
  <si>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</si>
  <si>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</si>
  <si>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</si>
  <si>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</si>
  <si>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</si>
  <si>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</si>
  <si>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</si>
  <si>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</si>
  <si>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</si>
  <si>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</si>
  <si>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</si>
  <si>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</si>
  <si>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</si>
  <si>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</si>
  <si>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</si>
  <si>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</si>
  <si>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</si>
  <si>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</si>
  <si>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</si>
  <si>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</si>
  <si>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</si>
  <si>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</si>
  <si>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</si>
  <si>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</si>
  <si>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</si>
  <si>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</si>
  <si>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(2015. 2월)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</si>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</sst>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showGridLines="0" zoomScale="85" zoomScaleNormal="85" workbookViewId="0">
      <selection activeCell="A3" sqref="A3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73" t="s">
        <v>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7.25" x14ac:dyDescent="0.3">
      <c r="A2" s="74" t="s">
        <v>64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ht="17.25" thickBot="1" x14ac:dyDescent="0.35">
      <c r="A3" s="9"/>
      <c r="B3" s="9"/>
      <c r="C3" s="5"/>
      <c r="D3" s="1"/>
      <c r="E3" s="1"/>
      <c r="G3" s="75" t="s">
        <v>0</v>
      </c>
      <c r="H3" s="75"/>
      <c r="I3" s="75"/>
      <c r="J3" s="75"/>
      <c r="K3" s="75"/>
      <c r="L3" s="75"/>
      <c r="M3" s="75"/>
      <c r="N3" s="75"/>
      <c r="O3" s="75"/>
    </row>
    <row r="4" spans="1:15" ht="16.5" customHeight="1" x14ac:dyDescent="0.3">
      <c r="A4" s="76" t="s">
        <v>1</v>
      </c>
      <c r="B4" s="78" t="s">
        <v>2</v>
      </c>
      <c r="C4" s="78" t="s">
        <v>17</v>
      </c>
      <c r="D4" s="78" t="s">
        <v>3</v>
      </c>
      <c r="E4" s="78" t="s">
        <v>4</v>
      </c>
      <c r="F4" s="84" t="s">
        <v>5</v>
      </c>
      <c r="G4" s="85"/>
      <c r="H4" s="85"/>
      <c r="I4" s="86"/>
      <c r="J4" s="80" t="s">
        <v>6</v>
      </c>
      <c r="K4" s="81"/>
      <c r="L4" s="82"/>
      <c r="M4" s="83" t="s">
        <v>7</v>
      </c>
      <c r="N4" s="83"/>
      <c r="O4" s="71" t="s">
        <v>8</v>
      </c>
    </row>
    <row r="5" spans="1:15" x14ac:dyDescent="0.3">
      <c r="A5" s="77"/>
      <c r="B5" s="79"/>
      <c r="C5" s="79"/>
      <c r="D5" s="79"/>
      <c r="E5" s="79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72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47">
        <v>3</v>
      </c>
      <c r="B8" s="62" t="s">
        <v>20</v>
      </c>
      <c r="C8" s="59" t="s">
        <v>24</v>
      </c>
      <c r="D8" s="50" t="s">
        <v>25</v>
      </c>
      <c r="E8" s="50" t="s">
        <v>26</v>
      </c>
      <c r="F8" s="53">
        <v>41740</v>
      </c>
      <c r="G8" s="56">
        <v>10000</v>
      </c>
      <c r="H8" s="56">
        <v>27</v>
      </c>
      <c r="I8" s="56">
        <v>270000</v>
      </c>
      <c r="J8" s="14">
        <v>41744</v>
      </c>
      <c r="K8" s="8">
        <v>3</v>
      </c>
      <c r="L8" s="8">
        <v>30000</v>
      </c>
      <c r="M8" s="56">
        <v>0</v>
      </c>
      <c r="N8" s="56">
        <v>0</v>
      </c>
      <c r="O8" s="15"/>
    </row>
    <row r="9" spans="1:15" s="1" customFormat="1" ht="16.5" customHeight="1" x14ac:dyDescent="0.3">
      <c r="A9" s="48"/>
      <c r="B9" s="63"/>
      <c r="C9" s="60"/>
      <c r="D9" s="51"/>
      <c r="E9" s="51"/>
      <c r="F9" s="54"/>
      <c r="G9" s="57"/>
      <c r="H9" s="57"/>
      <c r="I9" s="57"/>
      <c r="J9" s="14">
        <v>41745</v>
      </c>
      <c r="K9" s="8">
        <v>6</v>
      </c>
      <c r="L9" s="8">
        <v>60000</v>
      </c>
      <c r="M9" s="57"/>
      <c r="N9" s="57"/>
      <c r="O9" s="13"/>
    </row>
    <row r="10" spans="1:15" s="1" customFormat="1" ht="16.5" customHeight="1" x14ac:dyDescent="0.3">
      <c r="A10" s="48"/>
      <c r="B10" s="63"/>
      <c r="C10" s="60"/>
      <c r="D10" s="51"/>
      <c r="E10" s="51"/>
      <c r="F10" s="54"/>
      <c r="G10" s="57"/>
      <c r="H10" s="57"/>
      <c r="I10" s="57"/>
      <c r="J10" s="19">
        <v>41788</v>
      </c>
      <c r="K10" s="20">
        <v>9</v>
      </c>
      <c r="L10" s="20">
        <v>90000</v>
      </c>
      <c r="M10" s="57"/>
      <c r="N10" s="57"/>
      <c r="O10" s="13"/>
    </row>
    <row r="11" spans="1:15" s="1" customFormat="1" ht="16.5" customHeight="1" x14ac:dyDescent="0.3">
      <c r="A11" s="49"/>
      <c r="B11" s="64"/>
      <c r="C11" s="61"/>
      <c r="D11" s="52"/>
      <c r="E11" s="52"/>
      <c r="F11" s="55"/>
      <c r="G11" s="58"/>
      <c r="H11" s="58"/>
      <c r="I11" s="58"/>
      <c r="J11" s="17">
        <v>41803</v>
      </c>
      <c r="K11" s="25">
        <v>9</v>
      </c>
      <c r="L11" s="25">
        <v>90000</v>
      </c>
      <c r="M11" s="58"/>
      <c r="N11" s="58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47">
        <v>5</v>
      </c>
      <c r="B13" s="62" t="s">
        <v>33</v>
      </c>
      <c r="C13" s="62" t="s">
        <v>34</v>
      </c>
      <c r="D13" s="50" t="s">
        <v>35</v>
      </c>
      <c r="E13" s="50" t="s">
        <v>30</v>
      </c>
      <c r="F13" s="53">
        <v>41835</v>
      </c>
      <c r="G13" s="56">
        <v>10000</v>
      </c>
      <c r="H13" s="56">
        <v>2035</v>
      </c>
      <c r="I13" s="56">
        <v>20350000</v>
      </c>
      <c r="J13" s="16">
        <v>41835</v>
      </c>
      <c r="K13" s="8">
        <v>1395</v>
      </c>
      <c r="L13" s="8">
        <v>13950000</v>
      </c>
      <c r="M13" s="65">
        <f>H13-SUM(K13:K17)</f>
        <v>10</v>
      </c>
      <c r="N13" s="65">
        <f>I13-SUM(L13:L17)</f>
        <v>100000</v>
      </c>
      <c r="O13" s="13"/>
    </row>
    <row r="14" spans="1:15" s="1" customFormat="1" ht="16.5" customHeight="1" x14ac:dyDescent="0.3">
      <c r="A14" s="48"/>
      <c r="B14" s="63"/>
      <c r="C14" s="63"/>
      <c r="D14" s="51"/>
      <c r="E14" s="51"/>
      <c r="F14" s="54"/>
      <c r="G14" s="57"/>
      <c r="H14" s="57"/>
      <c r="I14" s="57"/>
      <c r="J14" s="16">
        <v>41836</v>
      </c>
      <c r="K14" s="8">
        <v>530</v>
      </c>
      <c r="L14" s="8">
        <v>5300000</v>
      </c>
      <c r="M14" s="66"/>
      <c r="N14" s="66"/>
      <c r="O14" s="13"/>
    </row>
    <row r="15" spans="1:15" s="1" customFormat="1" ht="16.5" customHeight="1" x14ac:dyDescent="0.3">
      <c r="A15" s="48"/>
      <c r="B15" s="63"/>
      <c r="C15" s="63"/>
      <c r="D15" s="51"/>
      <c r="E15" s="51"/>
      <c r="F15" s="54"/>
      <c r="G15" s="57"/>
      <c r="H15" s="57"/>
      <c r="I15" s="57"/>
      <c r="J15" s="14">
        <v>41852</v>
      </c>
      <c r="K15" s="8">
        <v>75</v>
      </c>
      <c r="L15" s="8">
        <v>750000</v>
      </c>
      <c r="M15" s="66"/>
      <c r="N15" s="66"/>
      <c r="O15" s="13"/>
    </row>
    <row r="16" spans="1:15" s="1" customFormat="1" ht="16.5" customHeight="1" x14ac:dyDescent="0.3">
      <c r="A16" s="48"/>
      <c r="B16" s="63"/>
      <c r="C16" s="63"/>
      <c r="D16" s="51"/>
      <c r="E16" s="51"/>
      <c r="F16" s="54"/>
      <c r="G16" s="57"/>
      <c r="H16" s="57"/>
      <c r="I16" s="57"/>
      <c r="J16" s="14">
        <v>41926</v>
      </c>
      <c r="K16" s="8">
        <v>20</v>
      </c>
      <c r="L16" s="8">
        <v>200000</v>
      </c>
      <c r="M16" s="66"/>
      <c r="N16" s="66"/>
      <c r="O16" s="13"/>
    </row>
    <row r="17" spans="1:15" s="1" customFormat="1" ht="16.5" customHeight="1" x14ac:dyDescent="0.3">
      <c r="A17" s="49"/>
      <c r="B17" s="64"/>
      <c r="C17" s="64"/>
      <c r="D17" s="52"/>
      <c r="E17" s="52"/>
      <c r="F17" s="55"/>
      <c r="G17" s="58"/>
      <c r="H17" s="58"/>
      <c r="I17" s="58"/>
      <c r="J17" s="14">
        <v>41946</v>
      </c>
      <c r="K17" s="8">
        <v>5</v>
      </c>
      <c r="L17" s="8">
        <v>50000</v>
      </c>
      <c r="M17" s="67"/>
      <c r="N17" s="67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47">
        <v>8</v>
      </c>
      <c r="B20" s="62" t="s">
        <v>39</v>
      </c>
      <c r="C20" s="59" t="s">
        <v>37</v>
      </c>
      <c r="D20" s="50" t="s">
        <v>40</v>
      </c>
      <c r="E20" s="50" t="s">
        <v>30</v>
      </c>
      <c r="F20" s="53">
        <v>41862</v>
      </c>
      <c r="G20" s="56">
        <v>10000</v>
      </c>
      <c r="H20" s="56">
        <v>27</v>
      </c>
      <c r="I20" s="56">
        <v>270000</v>
      </c>
      <c r="J20" s="14">
        <v>41862</v>
      </c>
      <c r="K20" s="4">
        <v>9</v>
      </c>
      <c r="L20" s="4">
        <v>90000</v>
      </c>
      <c r="M20" s="56">
        <f>H20-K20-K21-K22</f>
        <v>0</v>
      </c>
      <c r="N20" s="56">
        <f>I20-L20-L21-L22</f>
        <v>0</v>
      </c>
      <c r="O20" s="15"/>
    </row>
    <row r="21" spans="1:15" s="1" customFormat="1" ht="16.5" customHeight="1" x14ac:dyDescent="0.3">
      <c r="A21" s="48"/>
      <c r="B21" s="63"/>
      <c r="C21" s="60"/>
      <c r="D21" s="51"/>
      <c r="E21" s="51"/>
      <c r="F21" s="54"/>
      <c r="G21" s="57"/>
      <c r="H21" s="57"/>
      <c r="I21" s="57"/>
      <c r="J21" s="14">
        <v>41886</v>
      </c>
      <c r="K21" s="4">
        <v>9</v>
      </c>
      <c r="L21" s="4">
        <v>90000</v>
      </c>
      <c r="M21" s="57"/>
      <c r="N21" s="57"/>
      <c r="O21" s="15"/>
    </row>
    <row r="22" spans="1:15" s="1" customFormat="1" ht="16.5" customHeight="1" x14ac:dyDescent="0.3">
      <c r="A22" s="49"/>
      <c r="B22" s="64"/>
      <c r="C22" s="61"/>
      <c r="D22" s="52"/>
      <c r="E22" s="52"/>
      <c r="F22" s="55"/>
      <c r="G22" s="58"/>
      <c r="H22" s="58"/>
      <c r="I22" s="58"/>
      <c r="J22" s="14">
        <v>41928</v>
      </c>
      <c r="K22" s="4">
        <v>9</v>
      </c>
      <c r="L22" s="4">
        <v>90000</v>
      </c>
      <c r="M22" s="58"/>
      <c r="N22" s="58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92">
        <v>14</v>
      </c>
      <c r="B28" s="6" t="s">
        <v>99</v>
      </c>
      <c r="C28" s="2" t="s">
        <v>100</v>
      </c>
      <c r="D28" s="3" t="s">
        <v>101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92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92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92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92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93">
        <f t="shared" si="0"/>
        <v>19</v>
      </c>
      <c r="B33" s="62" t="s">
        <v>39</v>
      </c>
      <c r="C33" s="59" t="s">
        <v>37</v>
      </c>
      <c r="D33" s="50" t="s">
        <v>40</v>
      </c>
      <c r="E33" s="50" t="s">
        <v>30</v>
      </c>
      <c r="F33" s="53">
        <v>41953</v>
      </c>
      <c r="G33" s="56">
        <v>10000</v>
      </c>
      <c r="H33" s="56">
        <v>18</v>
      </c>
      <c r="I33" s="87">
        <v>180000</v>
      </c>
      <c r="J33" s="14">
        <v>41954</v>
      </c>
      <c r="K33" s="4">
        <v>9</v>
      </c>
      <c r="L33" s="4">
        <v>90000</v>
      </c>
      <c r="M33" s="65">
        <f>H33-K33-K34</f>
        <v>0</v>
      </c>
      <c r="N33" s="65">
        <f>I33-L33-L34</f>
        <v>0</v>
      </c>
      <c r="O33" s="15"/>
    </row>
    <row r="34" spans="1:15" s="1" customFormat="1" ht="16.5" customHeight="1" x14ac:dyDescent="0.3">
      <c r="A34" s="49"/>
      <c r="B34" s="64"/>
      <c r="C34" s="61"/>
      <c r="D34" s="52"/>
      <c r="E34" s="52"/>
      <c r="F34" s="55"/>
      <c r="G34" s="58"/>
      <c r="H34" s="58"/>
      <c r="I34" s="88"/>
      <c r="J34" s="14">
        <v>41977</v>
      </c>
      <c r="K34" s="4">
        <v>9</v>
      </c>
      <c r="L34" s="4">
        <v>90000</v>
      </c>
      <c r="M34" s="67"/>
      <c r="N34" s="67"/>
      <c r="O34" s="15"/>
    </row>
    <row r="35" spans="1:15" s="1" customFormat="1" ht="16.5" customHeight="1" x14ac:dyDescent="0.3">
      <c r="A35" s="92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92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92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92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92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92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92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92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92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92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94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68" t="s">
        <v>11</v>
      </c>
      <c r="B46" s="69"/>
      <c r="C46" s="69"/>
      <c r="D46" s="69"/>
      <c r="E46" s="70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GridLines="0" tabSelected="1" zoomScale="85" zoomScaleNormal="85" workbookViewId="0">
      <selection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3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73" t="s">
        <v>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7.25" x14ac:dyDescent="0.3">
      <c r="A2" s="74" t="s">
        <v>96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ht="17.25" thickBot="1" x14ac:dyDescent="0.35">
      <c r="A3" s="9"/>
      <c r="B3" s="9"/>
      <c r="C3" s="5"/>
      <c r="G3" s="75" t="s">
        <v>0</v>
      </c>
      <c r="H3" s="75"/>
      <c r="I3" s="75"/>
      <c r="J3" s="75"/>
      <c r="K3" s="75"/>
      <c r="L3" s="75"/>
      <c r="M3" s="75"/>
      <c r="N3" s="75"/>
      <c r="O3" s="75"/>
    </row>
    <row r="4" spans="1:15" ht="16.5" customHeight="1" x14ac:dyDescent="0.3">
      <c r="A4" s="76" t="s">
        <v>1</v>
      </c>
      <c r="B4" s="78" t="s">
        <v>2</v>
      </c>
      <c r="C4" s="78" t="s">
        <v>17</v>
      </c>
      <c r="D4" s="78" t="s">
        <v>85</v>
      </c>
      <c r="E4" s="78" t="s">
        <v>4</v>
      </c>
      <c r="F4" s="84" t="s">
        <v>5</v>
      </c>
      <c r="G4" s="85"/>
      <c r="H4" s="85"/>
      <c r="I4" s="86"/>
      <c r="J4" s="80" t="s">
        <v>6</v>
      </c>
      <c r="K4" s="81"/>
      <c r="L4" s="82"/>
      <c r="M4" s="83" t="s">
        <v>7</v>
      </c>
      <c r="N4" s="83"/>
      <c r="O4" s="71" t="s">
        <v>8</v>
      </c>
    </row>
    <row r="5" spans="1:15" x14ac:dyDescent="0.3">
      <c r="A5" s="77"/>
      <c r="B5" s="79"/>
      <c r="C5" s="79"/>
      <c r="D5" s="79"/>
      <c r="E5" s="79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72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62" t="s">
        <v>88</v>
      </c>
      <c r="C8" s="59" t="s">
        <v>89</v>
      </c>
      <c r="D8" s="50" t="s">
        <v>90</v>
      </c>
      <c r="E8" s="50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64"/>
      <c r="C9" s="61"/>
      <c r="D9" s="52"/>
      <c r="E9" s="52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97</v>
      </c>
      <c r="D13" s="3" t="s">
        <v>98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/>
      <c r="C14" s="2"/>
      <c r="D14" s="3"/>
      <c r="E14" s="3"/>
      <c r="F14" s="14"/>
      <c r="G14" s="8"/>
      <c r="H14" s="8"/>
      <c r="I14" s="4"/>
      <c r="J14" s="14"/>
      <c r="K14" s="4"/>
      <c r="L14" s="4"/>
      <c r="M14" s="8"/>
      <c r="N14" s="8"/>
      <c r="O14" s="15"/>
    </row>
    <row r="15" spans="1:15" ht="16.5" customHeight="1" x14ac:dyDescent="0.3">
      <c r="A15" s="12">
        <v>10</v>
      </c>
      <c r="B15" s="6"/>
      <c r="C15" s="2"/>
      <c r="D15" s="3"/>
      <c r="E15" s="3"/>
      <c r="F15" s="14"/>
      <c r="G15" s="8"/>
      <c r="H15" s="8"/>
      <c r="I15" s="4"/>
      <c r="J15" s="14"/>
      <c r="K15" s="4"/>
      <c r="L15" s="4"/>
      <c r="M15" s="8"/>
      <c r="N15" s="8"/>
      <c r="O15" s="15"/>
    </row>
    <row r="16" spans="1:15" ht="16.5" customHeight="1" x14ac:dyDescent="0.3">
      <c r="A16" s="12">
        <v>11</v>
      </c>
      <c r="B16" s="6"/>
      <c r="C16" s="2"/>
      <c r="D16" s="3"/>
      <c r="E16" s="3"/>
      <c r="F16" s="14"/>
      <c r="G16" s="8"/>
      <c r="H16" s="8"/>
      <c r="I16" s="4"/>
      <c r="J16" s="14"/>
      <c r="K16" s="4"/>
      <c r="L16" s="4"/>
      <c r="M16" s="8"/>
      <c r="N16" s="8"/>
      <c r="O16" s="15"/>
    </row>
    <row r="17" spans="1:15" ht="16.5" customHeight="1" x14ac:dyDescent="0.3">
      <c r="A17" s="12">
        <v>12</v>
      </c>
      <c r="B17" s="6"/>
      <c r="C17" s="2"/>
      <c r="D17" s="3"/>
      <c r="E17" s="3"/>
      <c r="F17" s="14"/>
      <c r="G17" s="8"/>
      <c r="H17" s="8"/>
      <c r="I17" s="4"/>
      <c r="J17" s="14"/>
      <c r="K17" s="4"/>
      <c r="L17" s="4"/>
      <c r="M17" s="8"/>
      <c r="N17" s="8"/>
      <c r="O17" s="15"/>
    </row>
    <row r="18" spans="1:15" ht="16.5" customHeight="1" x14ac:dyDescent="0.3">
      <c r="A18" s="12">
        <v>13</v>
      </c>
      <c r="B18" s="6"/>
      <c r="C18" s="2"/>
      <c r="D18" s="3"/>
      <c r="E18" s="3"/>
      <c r="F18" s="14"/>
      <c r="G18" s="8"/>
      <c r="H18" s="8"/>
      <c r="I18" s="4"/>
      <c r="J18" s="14"/>
      <c r="K18" s="4"/>
      <c r="L18" s="4"/>
      <c r="M18" s="8"/>
      <c r="N18" s="8"/>
      <c r="O18" s="15"/>
    </row>
    <row r="19" spans="1:15" ht="16.5" customHeight="1" x14ac:dyDescent="0.3">
      <c r="A19" s="12">
        <v>14</v>
      </c>
      <c r="B19" s="6"/>
      <c r="C19" s="2"/>
      <c r="D19" s="3"/>
      <c r="E19" s="3"/>
      <c r="F19" s="14"/>
      <c r="G19" s="8"/>
      <c r="H19" s="8"/>
      <c r="I19" s="4"/>
      <c r="J19" s="14"/>
      <c r="K19" s="4"/>
      <c r="L19" s="4"/>
      <c r="M19" s="8"/>
      <c r="N19" s="8"/>
      <c r="O19" s="15"/>
    </row>
    <row r="20" spans="1:15" ht="16.5" customHeight="1" x14ac:dyDescent="0.3">
      <c r="A20" s="12">
        <v>15</v>
      </c>
      <c r="B20" s="6"/>
      <c r="C20" s="2"/>
      <c r="D20" s="3"/>
      <c r="E20" s="3"/>
      <c r="F20" s="14"/>
      <c r="G20" s="8"/>
      <c r="H20" s="8"/>
      <c r="I20" s="4"/>
      <c r="J20" s="14"/>
      <c r="K20" s="4"/>
      <c r="L20" s="4"/>
      <c r="M20" s="8"/>
      <c r="N20" s="8"/>
      <c r="O20" s="15"/>
    </row>
    <row r="21" spans="1:15" ht="16.5" customHeight="1" thickBot="1" x14ac:dyDescent="0.35">
      <c r="A21" s="36">
        <v>16</v>
      </c>
      <c r="B21" s="41"/>
      <c r="C21" s="40"/>
      <c r="D21" s="37"/>
      <c r="E21" s="37"/>
      <c r="F21" s="38"/>
      <c r="G21" s="39"/>
      <c r="H21" s="39"/>
      <c r="I21" s="42"/>
      <c r="J21" s="38"/>
      <c r="K21" s="42"/>
      <c r="L21" s="42"/>
      <c r="M21" s="39"/>
      <c r="N21" s="39"/>
      <c r="O21" s="43"/>
    </row>
    <row r="22" spans="1:15" ht="17.25" thickBot="1" x14ac:dyDescent="0.35">
      <c r="A22" s="89" t="s">
        <v>11</v>
      </c>
      <c r="B22" s="90"/>
      <c r="C22" s="90"/>
      <c r="D22" s="90"/>
      <c r="E22" s="91"/>
      <c r="F22" s="44"/>
      <c r="G22" s="45"/>
      <c r="H22" s="45">
        <f>SUM(H6:H21)</f>
        <v>3879</v>
      </c>
      <c r="I22" s="45">
        <f>SUM(I6:I21)</f>
        <v>38790000</v>
      </c>
      <c r="J22" s="45"/>
      <c r="K22" s="45">
        <f>SUM(K6:K21)</f>
        <v>189</v>
      </c>
      <c r="L22" s="45">
        <f>SUM(L6:L21)</f>
        <v>1890000</v>
      </c>
      <c r="M22" s="45">
        <f>H22-K22</f>
        <v>3690</v>
      </c>
      <c r="N22" s="45">
        <f>I22-L22</f>
        <v>36900000</v>
      </c>
      <c r="O22" s="46"/>
    </row>
  </sheetData>
  <mergeCells count="17">
    <mergeCell ref="D8:D9"/>
    <mergeCell ref="E8:E9"/>
    <mergeCell ref="A22:E22"/>
    <mergeCell ref="M4:N4"/>
    <mergeCell ref="O4:O5"/>
    <mergeCell ref="B8:B9"/>
    <mergeCell ref="C8:C9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</vt:lpstr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plus01</cp:lastModifiedBy>
  <cp:lastPrinted>2014-05-12T06:17:47Z</cp:lastPrinted>
  <dcterms:created xsi:type="dcterms:W3CDTF">2014-04-03T02:30:06Z</dcterms:created>
  <dcterms:modified xsi:type="dcterms:W3CDTF">2015-04-16T01:38:51Z</dcterms:modified>
</cp:coreProperties>
</file>