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공매공고\상시공매\16년 4회 공매\결재\"/>
    </mc:Choice>
  </mc:AlternateContent>
  <bookViews>
    <workbookView xWindow="0" yWindow="0" windowWidth="20490" windowHeight="7710"/>
  </bookViews>
  <sheets>
    <sheet name="공매물건 목록" sheetId="1" r:id="rId1"/>
  </sheets>
  <definedNames>
    <definedName name="_xlnm.Print_Area" localSheetId="0">'공매물건 목록'!$A$1:$T$61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J10" i="1" s="1"/>
  <c r="K10" i="1" s="1"/>
  <c r="I54" i="1" l="1"/>
  <c r="J54" i="1" s="1"/>
  <c r="K54" i="1" s="1"/>
  <c r="L54" i="1" s="1"/>
</calcChain>
</file>

<file path=xl/sharedStrings.xml><?xml version="1.0" encoding="utf-8"?>
<sst xmlns="http://schemas.openxmlformats.org/spreadsheetml/2006/main" count="148" uniqueCount="99">
  <si>
    <t>순번</t>
    <phoneticPr fontId="3" type="noConversion"/>
  </si>
  <si>
    <t>종류</t>
    <phoneticPr fontId="3" type="noConversion"/>
  </si>
  <si>
    <t>최저 공매가</t>
    <phoneticPr fontId="3" type="noConversion"/>
  </si>
  <si>
    <t>대금납부방법</t>
  </si>
  <si>
    <t>2차</t>
    <phoneticPr fontId="3" type="noConversion"/>
  </si>
  <si>
    <t>4차</t>
    <phoneticPr fontId="3" type="noConversion"/>
  </si>
  <si>
    <t>5차</t>
    <phoneticPr fontId="3" type="noConversion"/>
  </si>
  <si>
    <t>1차</t>
  </si>
  <si>
    <t>2차</t>
  </si>
  <si>
    <t>3차</t>
  </si>
  <si>
    <t>*</t>
    <phoneticPr fontId="2" type="noConversion"/>
  </si>
  <si>
    <t xml:space="preserve"> □ 제척부지</t>
    <phoneticPr fontId="3" type="noConversion"/>
  </si>
  <si>
    <t>공 매 물 건  목 록</t>
    <phoneticPr fontId="3" type="noConversion"/>
  </si>
  <si>
    <t>1차</t>
    <phoneticPr fontId="3" type="noConversion"/>
  </si>
  <si>
    <t>3차</t>
    <phoneticPr fontId="3" type="noConversion"/>
  </si>
  <si>
    <t>소재지</t>
    <phoneticPr fontId="3" type="noConversion"/>
  </si>
  <si>
    <t>최저 공매가</t>
    <phoneticPr fontId="3" type="noConversion"/>
  </si>
  <si>
    <t>비고</t>
    <phoneticPr fontId="2" type="noConversion"/>
  </si>
  <si>
    <t>※</t>
    <phoneticPr fontId="2" type="noConversion"/>
  </si>
  <si>
    <t>담당부서 및 
전화번호</t>
    <phoneticPr fontId="3" type="noConversion"/>
  </si>
  <si>
    <t>권리제한 사항 등 주의사항</t>
    <phoneticPr fontId="3" type="noConversion"/>
  </si>
  <si>
    <t>소재지</t>
    <phoneticPr fontId="3" type="noConversion"/>
  </si>
  <si>
    <t>차수별 
할인율
(%)</t>
    <phoneticPr fontId="3" type="noConversion"/>
  </si>
  <si>
    <t>1번 물건 관련 참고사항</t>
    <phoneticPr fontId="3" type="noConversion"/>
  </si>
  <si>
    <t>[단위:원]</t>
    <phoneticPr fontId="2" type="noConversion"/>
  </si>
  <si>
    <t>면적(㎡)</t>
    <phoneticPr fontId="3" type="noConversion"/>
  </si>
  <si>
    <t xml:space="preserve"> □ 환급사업장 </t>
    <phoneticPr fontId="3" type="noConversion"/>
  </si>
  <si>
    <t>토지매각면적(㎡)</t>
    <phoneticPr fontId="3" type="noConversion"/>
  </si>
  <si>
    <t>공정률(%)</t>
    <phoneticPr fontId="3" type="noConversion"/>
  </si>
  <si>
    <t>경기도 부천시 원미구 심곡동 169-3</t>
    <phoneticPr fontId="3" type="noConversion"/>
  </si>
  <si>
    <t>환급사업장</t>
    <phoneticPr fontId="3" type="noConversion"/>
  </si>
  <si>
    <t>8차</t>
    <phoneticPr fontId="2" type="noConversion"/>
  </si>
  <si>
    <t>9차</t>
    <phoneticPr fontId="2" type="noConversion"/>
  </si>
  <si>
    <t>세대수</t>
    <phoneticPr fontId="3" type="noConversion"/>
  </si>
  <si>
    <t>서울서부관리센터
02)3771-6333
담당 이은지
부담당 김기혁</t>
    <phoneticPr fontId="3" type="noConversion"/>
  </si>
  <si>
    <t>매수자는 현재상태대로 사업장을 인수하며, 명도는 매수자 책임임</t>
    <phoneticPr fontId="3" type="noConversion"/>
  </si>
  <si>
    <t>제3자 소유의 타워크레인, 가설자재 등 임대장비나 임대자재 등은 고지여부와 관계없이 매매대상에서 제외됨</t>
    <phoneticPr fontId="2" type="noConversion"/>
  </si>
  <si>
    <t>하도급채권액 및 사업계획승인조건(진입로 부지 확보 여부 및 기부채납부지 등), 유치권, 제세공과금, 권리제한사항 등 제반사항은 낙찰자가 현 상태대로 매수하는 조건이며, 이와 관련하여 동 사업장에서 발생하는 일체의 법적문제 및 민원사항 등에 대하여 매수자가 모든 책임을 부담함</t>
    <phoneticPr fontId="2" type="noConversion"/>
  </si>
  <si>
    <t>물건 관련 설명자료(사진, 등기부등본, 감정평가서 등)는 당사 홈페이지(www.khug.or.kr &gt; 보증현황/공시/공매정보 &gt; 공시/공고 &gt; 공매물건정보)에 등록하였으므로 참조 바람</t>
    <phoneticPr fontId="3" type="noConversion"/>
  </si>
  <si>
    <t xml:space="preserve"> - 명도책임은 매수인에게 있으며, 소유권이전절차에 관한 비용(부동산등기필증을 대신하는 확인서면 비용 포함) 일체를 매수인이 부담함</t>
    <phoneticPr fontId="3" type="noConversion"/>
  </si>
  <si>
    <t>주택:146
오피스텔:11
기타:2</t>
    <phoneticPr fontId="3" type="noConversion"/>
  </si>
  <si>
    <t>※ 당해 사업부지의 미완성 아파트 3개호 건물만 공매하는 것으로 법정지상권이 성립되지 않을 경우 건물을 철거 당할 수도 있으며, 법정지상권이 성립될 경우 토지소유주가 지료청구를 할 수 있음을 인지하고 응찰할 것</t>
    <phoneticPr fontId="2" type="noConversion"/>
  </si>
  <si>
    <t xml:space="preserve">        </t>
    <phoneticPr fontId="2" type="noConversion"/>
  </si>
  <si>
    <t xml:space="preserve">     </t>
    <phoneticPr fontId="2" type="noConversion"/>
  </si>
  <si>
    <t xml:space="preserve">            o 현재 상기 세대외 공사와 국민은행이 신청한 45세대의 경매가 진행중에 있음</t>
    <phoneticPr fontId="2" type="noConversion"/>
  </si>
  <si>
    <t>- 공사가 당해 사업장의 사업부지, 미완성아파트 37세대, 상가, 지료청구권 등의 매각을 완료하였고, 동 사업장 건물 162세대에 대해 실시된 3건의 부동산경매사건에서 경매 대상 물건 전부가 매각완료되었음</t>
    <phoneticPr fontId="2" type="noConversion"/>
  </si>
  <si>
    <t>- 이 사업장은 미준공 상태에서 건물소유권보존등기가 경료되었고 각 건물(세대)의 소유자가 여러 명으로 나뉘어져 있는 상태임</t>
    <phoneticPr fontId="2" type="noConversion"/>
  </si>
  <si>
    <t xml:space="preserve">     </t>
    <phoneticPr fontId="3" type="noConversion"/>
  </si>
  <si>
    <t xml:space="preserve">         o 현재 공사가 완료되지 않아 「주택법」제29조 규정에 따른 사용검사를 받지 않은 사업장으로써 적법한 절차를 거치지 않고 무단으로 공사를 재개하거나, 사용검사를 받지 않고 주택 또는 대지를 사용할 수 없습니다.</t>
    <phoneticPr fontId="2" type="noConversion"/>
  </si>
  <si>
    <t xml:space="preserve">        (주택사업승인 관청인 아산시의 공고내용)</t>
    <phoneticPr fontId="2" type="noConversion"/>
  </si>
  <si>
    <t xml:space="preserve">- 현재 공사중단 상태로 사용승인 받지 않은 미완성 건물임 </t>
    <phoneticPr fontId="2" type="noConversion"/>
  </si>
  <si>
    <t xml:space="preserve">    </t>
    <phoneticPr fontId="3" type="noConversion"/>
  </si>
  <si>
    <t xml:space="preserve">- 매각물건의 취득세, 이전등기비용 등 제세공과금은 매수인이 부담함 </t>
    <phoneticPr fontId="2" type="noConversion"/>
  </si>
  <si>
    <t xml:space="preserve">  </t>
    <phoneticPr fontId="3" type="noConversion"/>
  </si>
  <si>
    <t>- 매수인은 매각물건의 하자를 이유로 계약해제, 대금감액 또는 손해배상 등 일체의 담보책임을 물을 수 없음</t>
    <phoneticPr fontId="2" type="noConversion"/>
  </si>
  <si>
    <t xml:space="preserve">      </t>
    <phoneticPr fontId="3" type="noConversion"/>
  </si>
  <si>
    <t>- 매각물건의 현황파악 및 명도책임은 매수인에게 있음</t>
    <phoneticPr fontId="2" type="noConversion"/>
  </si>
  <si>
    <r>
      <t xml:space="preserve">계약해제사유 발생시 계약금의 20%를 몰수하며, 잔금납부시 소유권 이전서류를 교부하지만 아래의 </t>
    </r>
    <r>
      <rPr>
        <b/>
        <sz val="14"/>
        <rFont val="돋움"/>
        <family val="3"/>
        <charset val="129"/>
      </rPr>
      <t>유의사항</t>
    </r>
    <r>
      <rPr>
        <sz val="14"/>
        <rFont val="돋움"/>
        <family val="3"/>
        <charset val="129"/>
      </rPr>
      <t xml:space="preserve">을 참고하여 공매에 응찰할 것 </t>
    </r>
    <phoneticPr fontId="3" type="noConversion"/>
  </si>
  <si>
    <t>당해 사업부지 미완성 아파트 3개호를 일괄매각함 (각 물건별 개별매각 불가)</t>
    <phoneticPr fontId="3" type="noConversion"/>
  </si>
  <si>
    <t>서울동부관리센터
02)3771-6355
담당 권혁신
부담당 신유리</t>
    <phoneticPr fontId="3" type="noConversion"/>
  </si>
  <si>
    <t xml:space="preserve">84.9504     (각 세대 
전용면적) </t>
    <phoneticPr fontId="3" type="noConversion"/>
  </si>
  <si>
    <t>충남 아산시 용화동 423, 
423-1, 423-3
(충청남도 아산시 용화동 
우민늘사랑)</t>
    <phoneticPr fontId="3" type="noConversion"/>
  </si>
  <si>
    <t>7차</t>
    <phoneticPr fontId="3" type="noConversion"/>
  </si>
  <si>
    <t>6차</t>
    <phoneticPr fontId="3" type="noConversion"/>
  </si>
  <si>
    <t>미준공          건물
공정률(%) )</t>
    <phoneticPr fontId="3" type="noConversion"/>
  </si>
  <si>
    <t xml:space="preserve">동호수      </t>
    <phoneticPr fontId="3" type="noConversion"/>
  </si>
  <si>
    <t>종류         (일괄매각)</t>
    <phoneticPr fontId="3" type="noConversion"/>
  </si>
  <si>
    <t xml:space="preserve"> □ 환급사업장 미완성아파트</t>
    <phoneticPr fontId="3" type="noConversion"/>
  </si>
  <si>
    <t>인천 남동구 남촌동 329-12</t>
  </si>
  <si>
    <t>전</t>
    <phoneticPr fontId="2" type="noConversion"/>
  </si>
  <si>
    <r>
      <t xml:space="preserve">미완성       
아파트(건물)
3세대            </t>
    </r>
    <r>
      <rPr>
        <b/>
        <sz val="11"/>
        <color rgb="FFFF0000"/>
        <rFont val="맑은 고딕"/>
        <family val="3"/>
        <charset val="129"/>
        <scheme val="minor"/>
      </rPr>
      <t>*대지권없음</t>
    </r>
    <r>
      <rPr>
        <b/>
        <sz val="11"/>
        <rFont val="맑은 고딕"/>
        <family val="3"/>
        <charset val="129"/>
        <scheme val="minor"/>
      </rPr>
      <t xml:space="preserve">  </t>
    </r>
    <phoneticPr fontId="3" type="noConversion"/>
  </si>
  <si>
    <t>전차공매가</t>
    <phoneticPr fontId="3" type="noConversion"/>
  </si>
  <si>
    <t>물건 관련 설명자료(사진, 감정평가서 등)는 당사 홈페이지(www.khug.or.kr &gt; 보증현황/공시/공매정보 &gt; 공시/공고 &gt; 공매물건정보)에 등록하였으므로 참조 바람</t>
    <phoneticPr fontId="3" type="noConversion"/>
  </si>
  <si>
    <t>3번 물건 관련 참고사항</t>
    <phoneticPr fontId="3" type="noConversion"/>
  </si>
  <si>
    <t>대금납부방법</t>
    <phoneticPr fontId="2" type="noConversion"/>
  </si>
  <si>
    <t>2번 물건 관련 참고사항</t>
    <phoneticPr fontId="3" type="noConversion"/>
  </si>
  <si>
    <t>07.11~07.12</t>
    <phoneticPr fontId="2" type="noConversion"/>
  </si>
  <si>
    <t>07.14~07.15</t>
    <phoneticPr fontId="2" type="noConversion"/>
  </si>
  <si>
    <t>07.19~07.20</t>
    <phoneticPr fontId="2" type="noConversion"/>
  </si>
  <si>
    <t>07.22~07.25</t>
    <phoneticPr fontId="2" type="noConversion"/>
  </si>
  <si>
    <t>07.27~07.28</t>
    <phoneticPr fontId="2" type="noConversion"/>
  </si>
  <si>
    <t>08.01~08.02</t>
    <phoneticPr fontId="2" type="noConversion"/>
  </si>
  <si>
    <t>08.04~08.05</t>
    <phoneticPr fontId="2" type="noConversion"/>
  </si>
  <si>
    <t>08.09~08.10</t>
    <phoneticPr fontId="2" type="noConversion"/>
  </si>
  <si>
    <t>08.12~08.16</t>
    <phoneticPr fontId="2" type="noConversion"/>
  </si>
  <si>
    <r>
      <t xml:space="preserve">  계약금(20%) 낙찰일로부터 5영업일이내               </t>
    </r>
    <r>
      <rPr>
        <sz val="6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            잔   금(80%) 계약일로부터 2개월 이내</t>
    </r>
    <phoneticPr fontId="3" type="noConversion"/>
  </si>
  <si>
    <t xml:space="preserve">   계약금(10%) 낙찰일부터 5영업일이내 
잔   금(90%) 계약일부터 60일 이내 </t>
    <phoneticPr fontId="3" type="noConversion"/>
  </si>
  <si>
    <t>전차공매가</t>
  </si>
  <si>
    <t>해당물건의 현상태 인수조건으로 매각하는 것이며, 물건상 모든 하자(공부상 하자 포함)는 매수자가 부담하므로 사전에 공부열람과 현장답사 후 입찰하시기 바람</t>
    <phoneticPr fontId="2" type="noConversion"/>
  </si>
  <si>
    <t xml:space="preserve"> - 해당 물건의 현상태 인수조건으로 매각하는 것이며, 물건상 모든 하자(공부상 하자 포함), 제세공과금은 매수자가 부담하므로 사전에 공부열람과 현장을 답사하고 입찰하시기 바람</t>
    <phoneticPr fontId="3" type="noConversion"/>
  </si>
  <si>
    <t xml:space="preserve">         o 만약 무단으로 공사를 재개하거나, 주택 또는 대지를 사용할 경우 「주택법」제97조 규정 등 관계법령에 따라 즉시 고발조치되오니 이점 유념하시어 불이익 받지 않도록 하시기 바랍니다.</t>
    <phoneticPr fontId="2" type="noConversion"/>
  </si>
  <si>
    <r>
      <t xml:space="preserve">계약금(20%) 낙찰일로부터 10영업일이내               </t>
    </r>
    <r>
      <rPr>
        <sz val="6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>중도금(30%) 계약일로부터 45일 이내               
잔   금(50%) 계약일로부터 90일 이내</t>
    </r>
    <phoneticPr fontId="3" type="noConversion"/>
  </si>
  <si>
    <t>당해 사업장은 공사가 환급이행을 완료한 사업장으로서, 상기 공매물건은 제3채권자가 채권자 대위권 행사에 기해 소유권대위보존등기(당초 사업주체) 및 소유권이 이전된 것을 공사가 소송을 통해 소유권을 확보한 물건임</t>
    <phoneticPr fontId="3" type="noConversion"/>
  </si>
  <si>
    <t>&lt;101동&gt; 601호,
&lt;102동&gt; 302호, &lt;102동&gt; 401호</t>
    <phoneticPr fontId="3" type="noConversion"/>
  </si>
  <si>
    <t>상기된 미완성건축물 공정률은 실제와 다를 수 있으므로 현장 확인요망. 또한 사업계획상 토지면적과 당사 매각면적이 다를 수 있으므로(제척부지 등 존재) 입찰 전에 등기부등본 등 공부를 확인하시기 바람. 다만, 부가가치세 환급금 및 학교용지부담금 환급금이 있는 경우 주택도시보증공사에 귀속됨</t>
    <phoneticPr fontId="2" type="noConversion"/>
  </si>
  <si>
    <t>도면 및 건축허가내용과 다른 현장시공내역이 있는 경우, 이에 따른 책임은 매수자 부담이므로 사전에 건축허가내용과 설계도면 및 현장시공내역 등 확인 후 입찰하시기 바람</t>
    <phoneticPr fontId="2" type="noConversion"/>
  </si>
  <si>
    <t>- 당해 사업장은 「집합건물의 소유 및 관리에 관한 법률」상 분리처분금지조항이 적용되지 않는 건축물임. 대지권이 없으므로 건물만 매각하며, 매각예정금액은 건물만의 가액임</t>
    <phoneticPr fontId="2" type="noConversion"/>
  </si>
  <si>
    <t>- 공매공고일 현재의 매각물건 현황과 그 이후의 매각물건 현황이 다를 수 있으므로, 매수인은 응찰에 앞서 다시 한 번 각 매각물건의 공부확인과 현장조사 등을 통하여 매각물건 현황을 정확히 파악하고 응찰하시기 바람</t>
    <phoneticPr fontId="2" type="noConversion"/>
  </si>
  <si>
    <t>물건 관련 설명자료(동호수 배치도 등)는 당사 홈페이지(www.khug.or.kr &gt; 보증현황/공시/공매정보 &gt; 공시/공고 &gt; 공매물건정보)에 등록하였으므로 참조 바람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</si>
</sst>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0.00_);[Red]\(0.00\)"/>
    <numFmt numFmtId="177" formatCode="#,##0_);[Red]\(#,##0\)"/>
    <numFmt numFmtId="178" formatCode="_-* #,##0.00_-;\-* #,##0.00_-;_-* &quot;-&quot;_-;_-@_-"/>
    <numFmt numFmtId="179" formatCode="#,##0_ "/>
    <numFmt numFmtId="180" formatCode="_-* #,##0.0_-;\-* #,##0.0_-;_-* &quot;-&quot;?_-;_-@_-"/>
    <numFmt numFmtId="181" formatCode="_-* #,##0_-;\-* #,##0_-;_-* &quot;-&quot;??_-;_-@_-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u val="double"/>
      <sz val="24"/>
      <color theme="1"/>
      <name val="맑은 고딕"/>
      <family val="3"/>
      <charset val="129"/>
      <scheme val="minor"/>
    </font>
    <font>
      <b/>
      <u val="double"/>
      <sz val="3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b/>
      <sz val="14"/>
      <color rgb="FFFF0000"/>
      <name val="돋움"/>
      <family val="3"/>
      <charset val="129"/>
    </font>
    <font>
      <sz val="14"/>
      <color rgb="FFFF0000"/>
      <name val="돋움"/>
      <family val="3"/>
      <charset val="129"/>
    </font>
    <font>
      <sz val="14"/>
      <color theme="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9">
    <xf numFmtId="0" fontId="0" fillId="0" borderId="0" xfId="0">
      <alignment vertical="center"/>
    </xf>
    <xf numFmtId="0" fontId="4" fillId="0" borderId="0" xfId="0" applyFont="1">
      <alignment vertical="center"/>
    </xf>
    <xf numFmtId="179" fontId="0" fillId="0" borderId="0" xfId="0" applyNumberFormat="1">
      <alignment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0" fontId="5" fillId="2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 wrapText="1"/>
    </xf>
    <xf numFmtId="41" fontId="7" fillId="0" borderId="25" xfId="1" applyFont="1" applyBorder="1" applyAlignment="1" applyProtection="1">
      <alignment horizontal="center" vertical="center"/>
    </xf>
    <xf numFmtId="0" fontId="7" fillId="2" borderId="26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/>
    </xf>
    <xf numFmtId="0" fontId="13" fillId="2" borderId="0" xfId="0" applyFont="1" applyFill="1" applyAlignment="1">
      <alignment horizontal="center" vertical="center"/>
    </xf>
    <xf numFmtId="0" fontId="14" fillId="2" borderId="0" xfId="0" applyFont="1" applyFill="1" applyBorder="1" applyAlignment="1">
      <alignment horizontal="left" vertical="center"/>
    </xf>
    <xf numFmtId="41" fontId="12" fillId="2" borderId="0" xfId="1" applyFont="1" applyFill="1" applyAlignment="1">
      <alignment vertical="center"/>
    </xf>
    <xf numFmtId="41" fontId="12" fillId="2" borderId="0" xfId="1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horizontal="left" vertical="center" wrapText="1"/>
    </xf>
    <xf numFmtId="180" fontId="13" fillId="2" borderId="0" xfId="0" applyNumberFormat="1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7" fillId="2" borderId="26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top"/>
    </xf>
    <xf numFmtId="0" fontId="12" fillId="2" borderId="0" xfId="0" applyFont="1" applyFill="1" applyBorder="1" applyAlignment="1">
      <alignment horizontal="left" vertical="center"/>
    </xf>
    <xf numFmtId="9" fontId="17" fillId="0" borderId="25" xfId="1" applyNumberFormat="1" applyFont="1" applyBorder="1" applyAlignment="1" applyProtection="1">
      <alignment horizontal="center" vertical="center"/>
    </xf>
    <xf numFmtId="0" fontId="18" fillId="0" borderId="29" xfId="0" applyFont="1" applyBorder="1" applyAlignment="1">
      <alignment horizontal="center" vertical="center"/>
    </xf>
    <xf numFmtId="9" fontId="7" fillId="0" borderId="25" xfId="1" applyNumberFormat="1" applyFont="1" applyBorder="1" applyAlignment="1" applyProtection="1">
      <alignment horizontal="center" vertical="center" wrapText="1"/>
    </xf>
    <xf numFmtId="0" fontId="12" fillId="2" borderId="0" xfId="0" applyFont="1" applyFill="1" applyBorder="1" applyAlignment="1">
      <alignment horizontal="left" vertical="center"/>
    </xf>
    <xf numFmtId="49" fontId="12" fillId="2" borderId="0" xfId="0" applyNumberFormat="1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178" fontId="7" fillId="0" borderId="0" xfId="1" applyNumberFormat="1" applyFont="1" applyBorder="1" applyAlignment="1" applyProtection="1">
      <alignment horizontal="center" vertical="center" wrapText="1"/>
    </xf>
    <xf numFmtId="10" fontId="7" fillId="0" borderId="0" xfId="2" applyNumberFormat="1" applyFont="1" applyBorder="1" applyAlignment="1" applyProtection="1">
      <alignment horizontal="center" vertical="center"/>
    </xf>
    <xf numFmtId="41" fontId="7" fillId="0" borderId="0" xfId="1" quotePrefix="1" applyFont="1" applyBorder="1" applyAlignment="1" applyProtection="1">
      <alignment horizontal="center" vertical="center"/>
    </xf>
    <xf numFmtId="41" fontId="7" fillId="0" borderId="0" xfId="1" applyFont="1" applyBorder="1" applyAlignment="1" applyProtection="1">
      <alignment horizontal="center" vertical="center"/>
    </xf>
    <xf numFmtId="181" fontId="7" fillId="0" borderId="0" xfId="1" applyNumberFormat="1" applyFont="1" applyBorder="1" applyAlignment="1" applyProtection="1">
      <alignment horizontal="center" vertical="center"/>
    </xf>
    <xf numFmtId="9" fontId="7" fillId="0" borderId="0" xfId="1" applyNumberFormat="1" applyFont="1" applyBorder="1" applyAlignment="1" applyProtection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 indent="3"/>
    </xf>
    <xf numFmtId="0" fontId="8" fillId="0" borderId="0" xfId="0" applyFont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 wrapText="1"/>
    </xf>
    <xf numFmtId="9" fontId="17" fillId="2" borderId="26" xfId="0" applyNumberFormat="1" applyFont="1" applyFill="1" applyBorder="1" applyAlignment="1">
      <alignment horizontal="center" vertical="center" wrapText="1"/>
    </xf>
    <xf numFmtId="41" fontId="17" fillId="0" borderId="25" xfId="1" quotePrefix="1" applyFont="1" applyBorder="1" applyAlignment="1" applyProtection="1">
      <alignment horizontal="center" vertical="center"/>
    </xf>
    <xf numFmtId="177" fontId="21" fillId="3" borderId="3" xfId="1" applyNumberFormat="1" applyFont="1" applyFill="1" applyBorder="1" applyAlignment="1">
      <alignment horizontal="center" vertical="center" wrapText="1"/>
    </xf>
    <xf numFmtId="41" fontId="5" fillId="0" borderId="0" xfId="1" applyFont="1" applyBorder="1" applyAlignment="1" applyProtection="1">
      <alignment horizontal="center" vertical="center" shrinkToFit="1"/>
    </xf>
    <xf numFmtId="0" fontId="12" fillId="2" borderId="0" xfId="0" applyFont="1" applyFill="1" applyAlignment="1">
      <alignment horizontal="center" vertical="center"/>
    </xf>
    <xf numFmtId="0" fontId="24" fillId="2" borderId="0" xfId="0" applyFont="1" applyFill="1" applyBorder="1" applyAlignment="1">
      <alignment horizontal="left" vertical="center" wrapText="1"/>
    </xf>
    <xf numFmtId="49" fontId="25" fillId="0" borderId="0" xfId="0" applyNumberFormat="1" applyFont="1" applyFill="1" applyBorder="1" applyAlignment="1">
      <alignment vertical="center" wrapText="1"/>
    </xf>
    <xf numFmtId="49" fontId="26" fillId="2" borderId="0" xfId="0" applyNumberFormat="1" applyFont="1" applyFill="1" applyBorder="1" applyAlignment="1">
      <alignment vertical="center" wrapText="1"/>
    </xf>
    <xf numFmtId="49" fontId="26" fillId="0" borderId="0" xfId="0" applyNumberFormat="1" applyFont="1" applyFill="1" applyAlignment="1">
      <alignment vertical="center"/>
    </xf>
    <xf numFmtId="49" fontId="26" fillId="2" borderId="0" xfId="0" applyNumberFormat="1" applyFont="1" applyFill="1" applyBorder="1" applyAlignment="1">
      <alignment vertical="center"/>
    </xf>
    <xf numFmtId="49" fontId="12" fillId="0" borderId="0" xfId="0" applyNumberFormat="1" applyFont="1" applyFill="1" applyAlignment="1">
      <alignment vertical="center"/>
    </xf>
    <xf numFmtId="49" fontId="12" fillId="2" borderId="0" xfId="0" applyNumberFormat="1" applyFont="1" applyFill="1" applyBorder="1" applyAlignment="1">
      <alignment vertical="center"/>
    </xf>
    <xf numFmtId="0" fontId="12" fillId="2" borderId="0" xfId="0" applyFont="1" applyFill="1" applyBorder="1" applyAlignment="1">
      <alignment vertical="center"/>
    </xf>
    <xf numFmtId="0" fontId="7" fillId="2" borderId="25" xfId="0" applyFont="1" applyFill="1" applyBorder="1" applyAlignment="1">
      <alignment horizontal="left" vertical="center" wrapText="1" indent="3"/>
    </xf>
    <xf numFmtId="181" fontId="7" fillId="0" borderId="25" xfId="1" applyNumberFormat="1" applyFont="1" applyBorder="1" applyAlignment="1" applyProtection="1">
      <alignment horizontal="center" vertical="center"/>
    </xf>
    <xf numFmtId="41" fontId="7" fillId="0" borderId="25" xfId="1" quotePrefix="1" applyFont="1" applyBorder="1" applyAlignment="1" applyProtection="1">
      <alignment horizontal="center" vertical="center"/>
    </xf>
    <xf numFmtId="10" fontId="7" fillId="0" borderId="25" xfId="2" applyNumberFormat="1" applyFont="1" applyBorder="1" applyAlignment="1" applyProtection="1">
      <alignment horizontal="center" vertical="center"/>
    </xf>
    <xf numFmtId="178" fontId="7" fillId="0" borderId="25" xfId="1" applyNumberFormat="1" applyFont="1" applyBorder="1" applyAlignment="1" applyProtection="1">
      <alignment horizontal="center" vertical="center" wrapText="1"/>
    </xf>
    <xf numFmtId="41" fontId="7" fillId="0" borderId="26" xfId="1" applyFont="1" applyBorder="1" applyAlignment="1">
      <alignment vertical="center"/>
    </xf>
    <xf numFmtId="41" fontId="7" fillId="0" borderId="27" xfId="1" applyFont="1" applyBorder="1" applyAlignment="1">
      <alignment vertical="center"/>
    </xf>
    <xf numFmtId="0" fontId="17" fillId="2" borderId="28" xfId="0" applyFont="1" applyFill="1" applyBorder="1" applyAlignment="1">
      <alignment horizontal="center" vertical="center" wrapText="1"/>
    </xf>
    <xf numFmtId="177" fontId="21" fillId="3" borderId="3" xfId="1" applyNumberFormat="1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177" fontId="17" fillId="0" borderId="25" xfId="3" applyNumberFormat="1" applyFont="1" applyFill="1" applyBorder="1" applyAlignment="1">
      <alignment horizontal="right" vertical="center"/>
    </xf>
    <xf numFmtId="0" fontId="7" fillId="2" borderId="25" xfId="0" applyNumberFormat="1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 wrapText="1"/>
    </xf>
    <xf numFmtId="177" fontId="7" fillId="2" borderId="25" xfId="0" applyNumberFormat="1" applyFont="1" applyFill="1" applyBorder="1" applyAlignment="1" applyProtection="1">
      <alignment horizontal="center" vertical="center" wrapText="1"/>
    </xf>
    <xf numFmtId="41" fontId="7" fillId="0" borderId="25" xfId="1" applyFont="1" applyBorder="1" applyAlignment="1">
      <alignment horizontal="center" vertical="center"/>
    </xf>
    <xf numFmtId="177" fontId="28" fillId="3" borderId="12" xfId="1" applyNumberFormat="1" applyFont="1" applyFill="1" applyBorder="1" applyAlignment="1">
      <alignment vertical="center"/>
    </xf>
    <xf numFmtId="177" fontId="21" fillId="3" borderId="1" xfId="1" applyNumberFormat="1" applyFont="1" applyFill="1" applyBorder="1" applyAlignment="1">
      <alignment horizontal="center" vertical="center"/>
    </xf>
    <xf numFmtId="177" fontId="21" fillId="3" borderId="16" xfId="1" applyNumberFormat="1" applyFont="1" applyFill="1" applyBorder="1" applyAlignment="1">
      <alignment horizontal="center" vertical="center"/>
    </xf>
    <xf numFmtId="177" fontId="28" fillId="3" borderId="4" xfId="1" applyNumberFormat="1" applyFont="1" applyFill="1" applyBorder="1" applyAlignment="1">
      <alignment vertical="center"/>
    </xf>
    <xf numFmtId="177" fontId="28" fillId="3" borderId="14" xfId="1" applyNumberFormat="1" applyFont="1" applyFill="1" applyBorder="1" applyAlignment="1">
      <alignment vertical="center"/>
    </xf>
    <xf numFmtId="0" fontId="28" fillId="3" borderId="4" xfId="0" applyFont="1" applyFill="1" applyBorder="1" applyAlignment="1">
      <alignment vertical="center"/>
    </xf>
    <xf numFmtId="0" fontId="28" fillId="3" borderId="14" xfId="0" applyFont="1" applyFill="1" applyBorder="1" applyAlignment="1">
      <alignment vertical="center"/>
    </xf>
    <xf numFmtId="0" fontId="28" fillId="3" borderId="3" xfId="0" applyFont="1" applyFill="1" applyBorder="1" applyAlignment="1">
      <alignment horizontal="center" vertical="center"/>
    </xf>
    <xf numFmtId="0" fontId="19" fillId="2" borderId="30" xfId="0" applyFont="1" applyFill="1" applyBorder="1" applyAlignment="1">
      <alignment horizontal="left" vertical="center" wrapText="1"/>
    </xf>
    <xf numFmtId="177" fontId="17" fillId="0" borderId="26" xfId="3" applyNumberFormat="1" applyFont="1" applyFill="1" applyBorder="1" applyAlignment="1">
      <alignment horizontal="center" vertical="center"/>
    </xf>
    <xf numFmtId="177" fontId="17" fillId="0" borderId="27" xfId="3" applyNumberFormat="1" applyFont="1" applyFill="1" applyBorder="1" applyAlignment="1">
      <alignment horizontal="center" vertical="center"/>
    </xf>
    <xf numFmtId="177" fontId="17" fillId="0" borderId="28" xfId="3" applyNumberFormat="1" applyFont="1" applyFill="1" applyBorder="1" applyAlignment="1">
      <alignment horizontal="center" vertical="center"/>
    </xf>
    <xf numFmtId="177" fontId="21" fillId="3" borderId="11" xfId="1" applyNumberFormat="1" applyFont="1" applyFill="1" applyBorder="1" applyAlignment="1">
      <alignment horizontal="center" vertical="center"/>
    </xf>
    <xf numFmtId="177" fontId="21" fillId="3" borderId="12" xfId="1" applyNumberFormat="1" applyFont="1" applyFill="1" applyBorder="1" applyAlignment="1">
      <alignment horizontal="center" vertical="center"/>
    </xf>
    <xf numFmtId="177" fontId="21" fillId="3" borderId="13" xfId="1" applyNumberFormat="1" applyFont="1" applyFill="1" applyBorder="1" applyAlignment="1">
      <alignment horizontal="center" vertical="center"/>
    </xf>
    <xf numFmtId="176" fontId="21" fillId="3" borderId="6" xfId="0" applyNumberFormat="1" applyFont="1" applyFill="1" applyBorder="1" applyAlignment="1">
      <alignment horizontal="center" vertical="center" wrapText="1"/>
    </xf>
    <xf numFmtId="176" fontId="21" fillId="3" borderId="2" xfId="0" applyNumberFormat="1" applyFont="1" applyFill="1" applyBorder="1" applyAlignment="1">
      <alignment horizontal="center" vertical="center" wrapText="1"/>
    </xf>
    <xf numFmtId="176" fontId="21" fillId="3" borderId="1" xfId="0" applyNumberFormat="1" applyFont="1" applyFill="1" applyBorder="1" applyAlignment="1">
      <alignment horizontal="center" vertical="center" wrapText="1"/>
    </xf>
    <xf numFmtId="177" fontId="21" fillId="3" borderId="6" xfId="1" applyNumberFormat="1" applyFont="1" applyFill="1" applyBorder="1" applyAlignment="1">
      <alignment horizontal="center" vertical="center" wrapText="1"/>
    </xf>
    <xf numFmtId="177" fontId="21" fillId="3" borderId="2" xfId="1" applyNumberFormat="1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left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19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177" fontId="21" fillId="3" borderId="7" xfId="1" applyNumberFormat="1" applyFont="1" applyFill="1" applyBorder="1" applyAlignment="1">
      <alignment horizontal="center" vertical="center" wrapText="1"/>
    </xf>
    <xf numFmtId="177" fontId="21" fillId="3" borderId="1" xfId="1" applyNumberFormat="1" applyFont="1" applyFill="1" applyBorder="1" applyAlignment="1">
      <alignment horizontal="center" vertical="center" wrapText="1"/>
    </xf>
    <xf numFmtId="177" fontId="21" fillId="3" borderId="3" xfId="1" applyNumberFormat="1" applyFont="1" applyFill="1" applyBorder="1" applyAlignment="1">
      <alignment horizontal="center" vertical="center"/>
    </xf>
    <xf numFmtId="177" fontId="21" fillId="3" borderId="4" xfId="1" applyNumberFormat="1" applyFont="1" applyFill="1" applyBorder="1" applyAlignment="1">
      <alignment horizontal="center" vertical="center" wrapText="1"/>
    </xf>
    <xf numFmtId="177" fontId="21" fillId="3" borderId="14" xfId="1" applyNumberFormat="1" applyFont="1" applyFill="1" applyBorder="1" applyAlignment="1">
      <alignment horizontal="center" vertical="center" wrapText="1"/>
    </xf>
    <xf numFmtId="177" fontId="21" fillId="3" borderId="31" xfId="1" applyNumberFormat="1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1" fillId="3" borderId="5" xfId="0" applyFont="1" applyFill="1" applyBorder="1" applyAlignment="1">
      <alignment horizontal="center" vertical="center"/>
    </xf>
    <xf numFmtId="0" fontId="21" fillId="3" borderId="15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center" vertical="center"/>
    </xf>
    <xf numFmtId="0" fontId="28" fillId="3" borderId="14" xfId="0" applyFont="1" applyFill="1" applyBorder="1" applyAlignment="1">
      <alignment horizontal="center" vertical="center"/>
    </xf>
    <xf numFmtId="0" fontId="28" fillId="3" borderId="3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177" fontId="21" fillId="3" borderId="20" xfId="1" applyNumberFormat="1" applyFont="1" applyFill="1" applyBorder="1" applyAlignment="1">
      <alignment horizontal="center" vertical="center" wrapText="1"/>
    </xf>
    <xf numFmtId="177" fontId="21" fillId="3" borderId="21" xfId="1" applyNumberFormat="1" applyFont="1" applyFill="1" applyBorder="1" applyAlignment="1">
      <alignment horizontal="center" vertical="center" wrapText="1"/>
    </xf>
    <xf numFmtId="177" fontId="21" fillId="3" borderId="22" xfId="1" applyNumberFormat="1" applyFont="1" applyFill="1" applyBorder="1" applyAlignment="1">
      <alignment horizontal="center" vertical="center" wrapText="1"/>
    </xf>
    <xf numFmtId="177" fontId="21" fillId="3" borderId="0" xfId="1" applyNumberFormat="1" applyFont="1" applyFill="1" applyBorder="1" applyAlignment="1">
      <alignment horizontal="center" vertical="center" wrapText="1"/>
    </xf>
    <xf numFmtId="177" fontId="21" fillId="3" borderId="23" xfId="1" applyNumberFormat="1" applyFont="1" applyFill="1" applyBorder="1" applyAlignment="1">
      <alignment horizontal="center" vertical="center" wrapText="1"/>
    </xf>
    <xf numFmtId="177" fontId="21" fillId="3" borderId="16" xfId="1" applyNumberFormat="1" applyFont="1" applyFill="1" applyBorder="1" applyAlignment="1">
      <alignment horizontal="center" vertical="center" wrapText="1"/>
    </xf>
    <xf numFmtId="177" fontId="21" fillId="3" borderId="17" xfId="1" applyNumberFormat="1" applyFont="1" applyFill="1" applyBorder="1" applyAlignment="1">
      <alignment horizontal="center" vertical="center" wrapText="1"/>
    </xf>
    <xf numFmtId="177" fontId="21" fillId="3" borderId="18" xfId="1" applyNumberFormat="1" applyFont="1" applyFill="1" applyBorder="1" applyAlignment="1">
      <alignment horizontal="center" vertical="center" wrapText="1"/>
    </xf>
    <xf numFmtId="0" fontId="29" fillId="3" borderId="8" xfId="0" applyFont="1" applyFill="1" applyBorder="1" applyAlignment="1">
      <alignment horizontal="center" vertical="center"/>
    </xf>
    <xf numFmtId="0" fontId="29" fillId="3" borderId="19" xfId="0" applyFont="1" applyFill="1" applyBorder="1" applyAlignment="1">
      <alignment horizontal="center" vertical="center"/>
    </xf>
    <xf numFmtId="0" fontId="29" fillId="3" borderId="10" xfId="0" applyFont="1" applyFill="1" applyBorder="1" applyAlignment="1">
      <alignment horizontal="center" vertical="center"/>
    </xf>
    <xf numFmtId="49" fontId="24" fillId="2" borderId="0" xfId="0" applyNumberFormat="1" applyFont="1" applyFill="1" applyBorder="1" applyAlignment="1">
      <alignment vertical="center" wrapText="1"/>
    </xf>
    <xf numFmtId="0" fontId="21" fillId="3" borderId="20" xfId="0" applyFont="1" applyFill="1" applyBorder="1" applyAlignment="1">
      <alignment horizontal="center" vertical="center" wrapText="1"/>
    </xf>
    <xf numFmtId="0" fontId="21" fillId="3" borderId="22" xfId="0" applyFont="1" applyFill="1" applyBorder="1" applyAlignment="1">
      <alignment horizontal="center" vertical="center" wrapText="1"/>
    </xf>
    <xf numFmtId="0" fontId="21" fillId="3" borderId="16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  <xf numFmtId="177" fontId="7" fillId="0" borderId="26" xfId="1" applyNumberFormat="1" applyFont="1" applyBorder="1" applyAlignment="1" applyProtection="1">
      <alignment horizontal="center" vertical="center"/>
    </xf>
    <xf numFmtId="177" fontId="7" fillId="0" borderId="27" xfId="1" applyNumberFormat="1" applyFont="1" applyBorder="1" applyAlignment="1" applyProtection="1">
      <alignment horizontal="center" vertical="center"/>
    </xf>
    <xf numFmtId="177" fontId="7" fillId="0" borderId="28" xfId="1" applyNumberFormat="1" applyFont="1" applyBorder="1" applyAlignment="1" applyProtection="1">
      <alignment horizontal="center" vertical="center"/>
    </xf>
    <xf numFmtId="0" fontId="28" fillId="3" borderId="7" xfId="0" applyFont="1" applyFill="1" applyBorder="1" applyAlignment="1">
      <alignment horizontal="center" vertical="center"/>
    </xf>
    <xf numFmtId="0" fontId="28" fillId="3" borderId="3" xfId="0" applyFont="1" applyFill="1" applyBorder="1" applyAlignment="1">
      <alignment horizontal="center" vertical="center"/>
    </xf>
    <xf numFmtId="0" fontId="21" fillId="3" borderId="21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 vertical="center" wrapText="1"/>
    </xf>
    <xf numFmtId="0" fontId="21" fillId="3" borderId="17" xfId="0" applyFont="1" applyFill="1" applyBorder="1" applyAlignment="1">
      <alignment horizontal="center" vertical="center" wrapText="1"/>
    </xf>
    <xf numFmtId="177" fontId="28" fillId="3" borderId="7" xfId="1" applyNumberFormat="1" applyFont="1" applyFill="1" applyBorder="1" applyAlignment="1">
      <alignment horizontal="center" vertical="center" wrapText="1"/>
    </xf>
    <xf numFmtId="177" fontId="28" fillId="3" borderId="3" xfId="1" applyNumberFormat="1" applyFont="1" applyFill="1" applyBorder="1" applyAlignment="1">
      <alignment horizontal="center" vertical="center" wrapText="1"/>
    </xf>
    <xf numFmtId="177" fontId="28" fillId="3" borderId="3" xfId="1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left" vertical="center" wrapText="1"/>
    </xf>
    <xf numFmtId="49" fontId="24" fillId="2" borderId="0" xfId="0" applyNumberFormat="1" applyFont="1" applyFill="1" applyBorder="1" applyAlignment="1">
      <alignment horizontal="left" vertical="center" wrapText="1"/>
    </xf>
    <xf numFmtId="49" fontId="26" fillId="2" borderId="0" xfId="0" applyNumberFormat="1" applyFont="1" applyFill="1" applyBorder="1" applyAlignment="1">
      <alignment horizontal="left" vertical="center" wrapText="1"/>
    </xf>
  </cellXfs>
  <cellStyles count="6">
    <cellStyle name="백분율" xfId="2" builtinId="5"/>
    <cellStyle name="쉼표 [0]" xfId="1" builtinId="6"/>
    <cellStyle name="쉼표 [0] 6" xfId="5"/>
    <cellStyle name="표준" xfId="0" builtinId="0"/>
    <cellStyle name="표준 6" xfId="4"/>
    <cellStyle name="표준_공매물건내역(부산0503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I61"/>
  <sheetViews>
    <sheetView tabSelected="1" view="pageBreakPreview" zoomScale="70" zoomScaleNormal="100" zoomScaleSheetLayoutView="70" workbookViewId="0">
      <selection activeCell="A2" sqref="A2:T2"/>
    </sheetView>
  </sheetViews>
  <sheetFormatPr defaultRowHeight="16.5" x14ac:dyDescent="0.3"/>
  <cols>
    <col min="1" max="1" width="6.125" customWidth="1"/>
    <col min="2" max="2" width="34.75" customWidth="1"/>
    <col min="3" max="3" width="13.875" customWidth="1"/>
    <col min="4" max="4" width="16.375" customWidth="1"/>
    <col min="5" max="5" width="13" customWidth="1"/>
    <col min="6" max="6" width="15" customWidth="1"/>
    <col min="7" max="7" width="20.625" customWidth="1"/>
    <col min="8" max="18" width="17.875" customWidth="1"/>
    <col min="19" max="19" width="54.25" customWidth="1"/>
    <col min="20" max="20" width="18.875" customWidth="1"/>
  </cols>
  <sheetData>
    <row r="2" spans="1:33" ht="54" x14ac:dyDescent="0.3">
      <c r="A2" s="128" t="s">
        <v>12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</row>
    <row r="3" spans="1:33" ht="38.25" x14ac:dyDescent="0.3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1:33" ht="38.25" x14ac:dyDescent="0.3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</row>
    <row r="5" spans="1:33" ht="39" customHeight="1" x14ac:dyDescent="0.3">
      <c r="A5" s="11" t="s">
        <v>26</v>
      </c>
      <c r="B5" s="1"/>
      <c r="K5" s="2"/>
      <c r="L5" s="2"/>
    </row>
    <row r="6" spans="1:33" ht="22.5" customHeight="1" thickBot="1" x14ac:dyDescent="0.35">
      <c r="A6" s="11"/>
      <c r="B6" s="1"/>
      <c r="K6" s="2"/>
      <c r="L6" s="2"/>
      <c r="T6" s="3" t="s">
        <v>24</v>
      </c>
    </row>
    <row r="7" spans="1:33" s="3" customFormat="1" ht="21.75" customHeight="1" x14ac:dyDescent="0.3">
      <c r="A7" s="117" t="s">
        <v>0</v>
      </c>
      <c r="B7" s="120" t="s">
        <v>15</v>
      </c>
      <c r="C7" s="120" t="s">
        <v>1</v>
      </c>
      <c r="D7" s="96" t="s">
        <v>27</v>
      </c>
      <c r="E7" s="96" t="s">
        <v>33</v>
      </c>
      <c r="F7" s="96" t="s">
        <v>28</v>
      </c>
      <c r="G7" s="99" t="s">
        <v>71</v>
      </c>
      <c r="H7" s="93" t="s">
        <v>16</v>
      </c>
      <c r="I7" s="94"/>
      <c r="J7" s="94"/>
      <c r="K7" s="95"/>
      <c r="L7" s="93"/>
      <c r="M7" s="94"/>
      <c r="N7" s="94"/>
      <c r="O7" s="94"/>
      <c r="P7" s="95"/>
      <c r="Q7" s="109" t="s">
        <v>22</v>
      </c>
      <c r="R7" s="141" t="s">
        <v>19</v>
      </c>
      <c r="S7" s="101" t="s">
        <v>3</v>
      </c>
      <c r="T7" s="106" t="s">
        <v>17</v>
      </c>
    </row>
    <row r="8" spans="1:33" s="3" customFormat="1" ht="21.75" customHeight="1" x14ac:dyDescent="0.3">
      <c r="A8" s="118"/>
      <c r="B8" s="121"/>
      <c r="C8" s="121"/>
      <c r="D8" s="97"/>
      <c r="E8" s="97"/>
      <c r="F8" s="97"/>
      <c r="G8" s="100"/>
      <c r="H8" s="55" t="s">
        <v>13</v>
      </c>
      <c r="I8" s="55" t="s">
        <v>4</v>
      </c>
      <c r="J8" s="55" t="s">
        <v>14</v>
      </c>
      <c r="K8" s="55" t="s">
        <v>5</v>
      </c>
      <c r="L8" s="112"/>
      <c r="M8" s="113"/>
      <c r="N8" s="113"/>
      <c r="O8" s="113"/>
      <c r="P8" s="114"/>
      <c r="Q8" s="110"/>
      <c r="R8" s="142"/>
      <c r="S8" s="103"/>
      <c r="T8" s="107"/>
    </row>
    <row r="9" spans="1:33" s="3" customFormat="1" ht="26.25" customHeight="1" x14ac:dyDescent="0.3">
      <c r="A9" s="119"/>
      <c r="B9" s="102"/>
      <c r="C9" s="102"/>
      <c r="D9" s="98"/>
      <c r="E9" s="98"/>
      <c r="F9" s="98"/>
      <c r="G9" s="100"/>
      <c r="H9" s="88" t="s">
        <v>76</v>
      </c>
      <c r="I9" s="88" t="s">
        <v>77</v>
      </c>
      <c r="J9" s="88" t="s">
        <v>78</v>
      </c>
      <c r="K9" s="88" t="s">
        <v>79</v>
      </c>
      <c r="L9" s="125"/>
      <c r="M9" s="126"/>
      <c r="N9" s="126"/>
      <c r="O9" s="126"/>
      <c r="P9" s="127"/>
      <c r="Q9" s="111"/>
      <c r="R9" s="143"/>
      <c r="S9" s="103"/>
      <c r="T9" s="108"/>
    </row>
    <row r="10" spans="1:33" s="3" customFormat="1" ht="99" customHeight="1" thickBot="1" x14ac:dyDescent="0.35">
      <c r="A10" s="31">
        <v>1</v>
      </c>
      <c r="B10" s="32" t="s">
        <v>29</v>
      </c>
      <c r="C10" s="32" t="s">
        <v>30</v>
      </c>
      <c r="D10" s="32">
        <v>860</v>
      </c>
      <c r="E10" s="32" t="s">
        <v>40</v>
      </c>
      <c r="F10" s="53">
        <v>0.88</v>
      </c>
      <c r="G10" s="54">
        <v>8417922094</v>
      </c>
      <c r="H10" s="76">
        <v>7997026000</v>
      </c>
      <c r="I10" s="76">
        <f>(H10*95%)+300</f>
        <v>7597175000</v>
      </c>
      <c r="J10" s="76">
        <f>(I10*95%)+750</f>
        <v>7217317000</v>
      </c>
      <c r="K10" s="76">
        <f>(J10*95%)+850</f>
        <v>6856452000</v>
      </c>
      <c r="L10" s="90"/>
      <c r="M10" s="91"/>
      <c r="N10" s="91"/>
      <c r="O10" s="91"/>
      <c r="P10" s="92"/>
      <c r="Q10" s="37">
        <v>0.05</v>
      </c>
      <c r="R10" s="15" t="s">
        <v>34</v>
      </c>
      <c r="S10" s="13" t="s">
        <v>85</v>
      </c>
      <c r="T10" s="16"/>
    </row>
    <row r="11" spans="1:33" s="3" customFormat="1" ht="18.75" customHeight="1" x14ac:dyDescent="0.3">
      <c r="A11" s="41"/>
      <c r="B11" s="42"/>
      <c r="C11" s="43"/>
      <c r="D11" s="44"/>
      <c r="E11" s="44"/>
      <c r="F11" s="45"/>
      <c r="G11" s="46"/>
      <c r="H11" s="47"/>
      <c r="I11" s="47"/>
      <c r="J11" s="48"/>
      <c r="K11" s="47"/>
      <c r="L11" s="47"/>
      <c r="M11" s="47"/>
      <c r="N11" s="47"/>
      <c r="O11" s="47"/>
      <c r="P11" s="47"/>
      <c r="Q11" s="47"/>
      <c r="R11" s="47"/>
      <c r="S11" s="49"/>
      <c r="T11" s="42"/>
    </row>
    <row r="12" spans="1:33" s="20" customFormat="1" ht="21" customHeight="1" x14ac:dyDescent="0.3">
      <c r="A12" s="21" t="s">
        <v>18</v>
      </c>
      <c r="B12" s="22" t="s">
        <v>23</v>
      </c>
      <c r="C12" s="18"/>
      <c r="D12" s="18"/>
      <c r="E12" s="23"/>
      <c r="F12" s="23"/>
      <c r="G12" s="18"/>
      <c r="H12" s="24"/>
      <c r="I12" s="24"/>
      <c r="J12" s="24"/>
      <c r="K12" s="24"/>
      <c r="L12" s="24"/>
      <c r="M12" s="18"/>
      <c r="N12" s="18"/>
      <c r="O12" s="18"/>
      <c r="P12" s="18"/>
      <c r="Q12" s="18"/>
      <c r="R12" s="18"/>
      <c r="S12" s="18"/>
      <c r="T12" s="18"/>
    </row>
    <row r="13" spans="1:33" s="20" customFormat="1" ht="21" customHeight="1" x14ac:dyDescent="0.3">
      <c r="A13" s="21" t="s">
        <v>10</v>
      </c>
      <c r="B13" s="34" t="s">
        <v>72</v>
      </c>
      <c r="C13" s="26"/>
      <c r="D13" s="27"/>
      <c r="E13" s="27"/>
      <c r="F13" s="27"/>
      <c r="G13" s="27"/>
      <c r="H13" s="27"/>
      <c r="I13" s="27"/>
      <c r="J13" s="27"/>
      <c r="K13" s="27"/>
      <c r="L13" s="27"/>
      <c r="M13" s="18"/>
      <c r="N13" s="18"/>
      <c r="O13" s="18"/>
      <c r="P13" s="18"/>
      <c r="Q13" s="18"/>
      <c r="R13" s="18"/>
      <c r="S13" s="18"/>
      <c r="T13" s="18"/>
    </row>
    <row r="14" spans="1:33" s="20" customFormat="1" ht="21" customHeight="1" x14ac:dyDescent="0.3">
      <c r="A14" s="33" t="s">
        <v>10</v>
      </c>
      <c r="B14" s="104" t="s">
        <v>35</v>
      </c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9"/>
    </row>
    <row r="15" spans="1:33" s="20" customFormat="1" ht="23.1" customHeight="1" x14ac:dyDescent="0.3">
      <c r="A15" s="17" t="s">
        <v>10</v>
      </c>
      <c r="B15" s="105" t="s">
        <v>37</v>
      </c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9"/>
    </row>
    <row r="16" spans="1:33" s="20" customFormat="1" ht="19.5" customHeight="1" x14ac:dyDescent="0.3">
      <c r="A16" s="17" t="s">
        <v>10</v>
      </c>
      <c r="B16" s="105" t="s">
        <v>94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9"/>
    </row>
    <row r="17" spans="1:33" s="20" customFormat="1" ht="19.5" customHeight="1" x14ac:dyDescent="0.3">
      <c r="A17" s="17" t="s">
        <v>10</v>
      </c>
      <c r="B17" s="105" t="s">
        <v>95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9"/>
    </row>
    <row r="18" spans="1:33" s="20" customFormat="1" ht="19.5" customHeight="1" x14ac:dyDescent="0.3">
      <c r="A18" s="17" t="s">
        <v>10</v>
      </c>
      <c r="B18" s="105" t="s">
        <v>36</v>
      </c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9"/>
    </row>
    <row r="19" spans="1:33" s="20" customFormat="1" ht="19.5" customHeight="1" x14ac:dyDescent="0.3">
      <c r="A19" s="17" t="s">
        <v>10</v>
      </c>
      <c r="B19" s="105" t="s">
        <v>88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9"/>
    </row>
    <row r="20" spans="1:33" ht="22.5" customHeight="1" x14ac:dyDescent="0.3">
      <c r="A20" s="11"/>
      <c r="B20" s="1"/>
      <c r="K20" s="2"/>
      <c r="L20" s="2"/>
    </row>
    <row r="21" spans="1:33" ht="22.5" customHeight="1" x14ac:dyDescent="0.3">
      <c r="A21" s="11" t="s">
        <v>67</v>
      </c>
      <c r="B21" s="1"/>
      <c r="K21" s="2"/>
      <c r="L21" s="2"/>
    </row>
    <row r="22" spans="1:33" ht="22.5" customHeight="1" thickBot="1" x14ac:dyDescent="0.35">
      <c r="A22" s="11"/>
      <c r="B22" s="1"/>
      <c r="K22" s="2"/>
      <c r="L22" s="2"/>
      <c r="T22" s="3" t="s">
        <v>24</v>
      </c>
    </row>
    <row r="23" spans="1:33" s="3" customFormat="1" ht="22.5" customHeight="1" x14ac:dyDescent="0.3">
      <c r="A23" s="117" t="s">
        <v>0</v>
      </c>
      <c r="B23" s="120" t="s">
        <v>15</v>
      </c>
      <c r="C23" s="122" t="s">
        <v>66</v>
      </c>
      <c r="D23" s="96" t="s">
        <v>65</v>
      </c>
      <c r="E23" s="96" t="s">
        <v>25</v>
      </c>
      <c r="F23" s="96" t="s">
        <v>64</v>
      </c>
      <c r="G23" s="99" t="s">
        <v>71</v>
      </c>
      <c r="H23" s="93" t="s">
        <v>2</v>
      </c>
      <c r="I23" s="94"/>
      <c r="J23" s="94"/>
      <c r="K23" s="94"/>
      <c r="L23" s="94"/>
      <c r="M23" s="94"/>
      <c r="N23" s="94"/>
      <c r="O23" s="94"/>
      <c r="P23" s="94"/>
      <c r="Q23" s="109" t="s">
        <v>22</v>
      </c>
      <c r="R23" s="122" t="s">
        <v>19</v>
      </c>
      <c r="S23" s="101" t="s">
        <v>3</v>
      </c>
      <c r="T23" s="106" t="s">
        <v>17</v>
      </c>
    </row>
    <row r="24" spans="1:33" s="3" customFormat="1" ht="22.5" customHeight="1" x14ac:dyDescent="0.3">
      <c r="A24" s="118"/>
      <c r="B24" s="121"/>
      <c r="C24" s="123"/>
      <c r="D24" s="97"/>
      <c r="E24" s="97"/>
      <c r="F24" s="97"/>
      <c r="G24" s="100"/>
      <c r="H24" s="55" t="s">
        <v>13</v>
      </c>
      <c r="I24" s="55" t="s">
        <v>4</v>
      </c>
      <c r="J24" s="55" t="s">
        <v>14</v>
      </c>
      <c r="K24" s="55" t="s">
        <v>5</v>
      </c>
      <c r="L24" s="55" t="s">
        <v>6</v>
      </c>
      <c r="M24" s="55" t="s">
        <v>63</v>
      </c>
      <c r="N24" s="55" t="s">
        <v>62</v>
      </c>
      <c r="O24" s="74" t="s">
        <v>31</v>
      </c>
      <c r="P24" s="74" t="s">
        <v>32</v>
      </c>
      <c r="Q24" s="110"/>
      <c r="R24" s="123"/>
      <c r="S24" s="102"/>
      <c r="T24" s="107"/>
    </row>
    <row r="25" spans="1:33" s="3" customFormat="1" ht="22.5" customHeight="1" x14ac:dyDescent="0.3">
      <c r="A25" s="119"/>
      <c r="B25" s="102"/>
      <c r="C25" s="124"/>
      <c r="D25" s="98"/>
      <c r="E25" s="98"/>
      <c r="F25" s="98"/>
      <c r="G25" s="100"/>
      <c r="H25" s="88" t="s">
        <v>76</v>
      </c>
      <c r="I25" s="88" t="s">
        <v>77</v>
      </c>
      <c r="J25" s="88" t="s">
        <v>78</v>
      </c>
      <c r="K25" s="88" t="s">
        <v>79</v>
      </c>
      <c r="L25" s="88" t="s">
        <v>80</v>
      </c>
      <c r="M25" s="88" t="s">
        <v>81</v>
      </c>
      <c r="N25" s="88" t="s">
        <v>82</v>
      </c>
      <c r="O25" s="88" t="s">
        <v>83</v>
      </c>
      <c r="P25" s="88" t="s">
        <v>84</v>
      </c>
      <c r="Q25" s="111"/>
      <c r="R25" s="124"/>
      <c r="S25" s="103"/>
      <c r="T25" s="108"/>
    </row>
    <row r="26" spans="1:33" s="3" customFormat="1" ht="86.25" customHeight="1" thickBot="1" x14ac:dyDescent="0.35">
      <c r="A26" s="12">
        <v>2</v>
      </c>
      <c r="B26" s="13" t="s">
        <v>61</v>
      </c>
      <c r="C26" s="89" t="s">
        <v>70</v>
      </c>
      <c r="D26" s="70" t="s">
        <v>93</v>
      </c>
      <c r="E26" s="70" t="s">
        <v>60</v>
      </c>
      <c r="F26" s="69">
        <v>0.85919999999999996</v>
      </c>
      <c r="G26" s="68">
        <v>268307000</v>
      </c>
      <c r="H26" s="14">
        <v>269000000</v>
      </c>
      <c r="I26" s="14">
        <v>256000000</v>
      </c>
      <c r="J26" s="67">
        <v>243000000</v>
      </c>
      <c r="K26" s="14">
        <v>231000000</v>
      </c>
      <c r="L26" s="14">
        <v>220000000</v>
      </c>
      <c r="M26" s="14">
        <v>209000000</v>
      </c>
      <c r="N26" s="14">
        <v>198000000</v>
      </c>
      <c r="O26" s="14">
        <v>188000000</v>
      </c>
      <c r="P26" s="14">
        <v>179000000</v>
      </c>
      <c r="Q26" s="37">
        <v>0.05</v>
      </c>
      <c r="R26" s="13" t="s">
        <v>59</v>
      </c>
      <c r="S26" s="66" t="s">
        <v>91</v>
      </c>
      <c r="T26" s="16"/>
    </row>
    <row r="27" spans="1:33" s="3" customFormat="1" ht="22.5" customHeight="1" x14ac:dyDescent="0.3">
      <c r="A27" s="41"/>
      <c r="B27" s="42"/>
      <c r="C27" s="43"/>
      <c r="D27" s="44"/>
      <c r="E27" s="44"/>
      <c r="F27" s="45"/>
      <c r="G27" s="46"/>
      <c r="H27" s="47"/>
      <c r="I27" s="47"/>
      <c r="J27" s="48"/>
      <c r="K27" s="47"/>
      <c r="L27" s="47"/>
      <c r="M27" s="47"/>
      <c r="N27" s="47"/>
      <c r="O27" s="47"/>
      <c r="P27" s="47"/>
      <c r="Q27" s="49"/>
      <c r="R27" s="42"/>
      <c r="S27" s="50"/>
      <c r="T27" s="51"/>
    </row>
    <row r="28" spans="1:33" s="20" customFormat="1" ht="22.5" customHeight="1" x14ac:dyDescent="0.3">
      <c r="A28" s="21" t="s">
        <v>18</v>
      </c>
      <c r="B28" s="22" t="s">
        <v>75</v>
      </c>
      <c r="C28" s="18"/>
      <c r="D28" s="18"/>
      <c r="E28" s="23"/>
      <c r="F28" s="23"/>
      <c r="G28" s="18"/>
      <c r="H28" s="24"/>
      <c r="I28" s="24"/>
      <c r="J28" s="24"/>
      <c r="K28" s="24"/>
      <c r="L28" s="24"/>
      <c r="M28" s="18"/>
      <c r="N28" s="18"/>
      <c r="O28" s="18"/>
      <c r="P28" s="18"/>
      <c r="Q28" s="18"/>
      <c r="R28" s="18"/>
      <c r="S28" s="116"/>
      <c r="T28" s="116"/>
    </row>
    <row r="29" spans="1:33" s="20" customFormat="1" ht="22.5" customHeight="1" x14ac:dyDescent="0.3">
      <c r="A29" s="21" t="s">
        <v>10</v>
      </c>
      <c r="B29" s="38" t="s">
        <v>98</v>
      </c>
      <c r="C29" s="26"/>
      <c r="D29" s="27"/>
      <c r="E29" s="27"/>
      <c r="F29" s="27"/>
      <c r="G29" s="27"/>
      <c r="H29" s="27"/>
      <c r="I29" s="27"/>
      <c r="J29" s="27"/>
      <c r="K29" s="27"/>
      <c r="L29" s="27"/>
      <c r="M29" s="18"/>
      <c r="N29" s="18"/>
      <c r="O29" s="18"/>
      <c r="P29" s="18"/>
      <c r="Q29" s="18"/>
      <c r="R29" s="18"/>
      <c r="S29" s="116"/>
      <c r="T29" s="116"/>
    </row>
    <row r="30" spans="1:33" s="20" customFormat="1" ht="22.5" customHeight="1" x14ac:dyDescent="0.3">
      <c r="A30" s="33" t="s">
        <v>10</v>
      </c>
      <c r="B30" s="104" t="s">
        <v>58</v>
      </c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9"/>
    </row>
    <row r="31" spans="1:33" s="20" customFormat="1" ht="22.5" customHeight="1" x14ac:dyDescent="0.3">
      <c r="A31" s="57" t="s">
        <v>10</v>
      </c>
      <c r="B31" s="105" t="s">
        <v>92</v>
      </c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9"/>
    </row>
    <row r="32" spans="1:33" s="20" customFormat="1" ht="22.5" customHeight="1" x14ac:dyDescent="0.3">
      <c r="A32" s="57" t="s">
        <v>10</v>
      </c>
      <c r="B32" s="105" t="s">
        <v>57</v>
      </c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9"/>
    </row>
    <row r="33" spans="1:32" s="20" customFormat="1" ht="22.5" customHeight="1" x14ac:dyDescent="0.3">
      <c r="A33" s="65" t="s">
        <v>47</v>
      </c>
      <c r="B33" s="64" t="s">
        <v>56</v>
      </c>
      <c r="C33" s="65"/>
      <c r="D33" s="65"/>
      <c r="E33" s="65"/>
      <c r="F33" s="65"/>
      <c r="G33" s="6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</row>
    <row r="34" spans="1:32" s="20" customFormat="1" ht="22.5" customHeight="1" x14ac:dyDescent="0.3">
      <c r="A34" s="64" t="s">
        <v>55</v>
      </c>
      <c r="B34" s="64" t="s">
        <v>97</v>
      </c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</row>
    <row r="35" spans="1:32" s="20" customFormat="1" ht="22.5" customHeight="1" x14ac:dyDescent="0.3">
      <c r="A35" s="65" t="s">
        <v>47</v>
      </c>
      <c r="B35" s="64" t="s">
        <v>54</v>
      </c>
      <c r="C35" s="65"/>
      <c r="D35" s="65"/>
      <c r="E35" s="65"/>
      <c r="F35" s="65"/>
      <c r="G35" s="65"/>
      <c r="H35" s="6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</row>
    <row r="36" spans="1:32" s="63" customFormat="1" ht="22.5" customHeight="1" x14ac:dyDescent="0.3">
      <c r="A36" s="64" t="s">
        <v>53</v>
      </c>
      <c r="B36" s="64" t="s">
        <v>52</v>
      </c>
      <c r="C36" s="64"/>
      <c r="D36" s="64"/>
      <c r="E36" s="64"/>
      <c r="F36" s="64"/>
      <c r="G36" s="64"/>
      <c r="H36" s="64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15"/>
    </row>
    <row r="37" spans="1:32" s="63" customFormat="1" ht="22.5" customHeight="1" x14ac:dyDescent="0.3">
      <c r="A37" s="64" t="s">
        <v>51</v>
      </c>
      <c r="B37" s="64" t="s">
        <v>50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</row>
    <row r="38" spans="1:32" s="140" customFormat="1" ht="22.5" customHeight="1" x14ac:dyDescent="0.3">
      <c r="A38" s="140" t="s">
        <v>49</v>
      </c>
    </row>
    <row r="39" spans="1:32" s="157" customFormat="1" ht="22.5" customHeight="1" x14ac:dyDescent="0.3">
      <c r="A39" s="157" t="s">
        <v>48</v>
      </c>
    </row>
    <row r="40" spans="1:32" s="157" customFormat="1" ht="22.5" customHeight="1" x14ac:dyDescent="0.3">
      <c r="A40" s="157" t="s">
        <v>90</v>
      </c>
    </row>
    <row r="41" spans="1:32" s="61" customFormat="1" ht="22.5" customHeight="1" x14ac:dyDescent="0.3">
      <c r="A41" s="62" t="s">
        <v>47</v>
      </c>
      <c r="B41" s="62" t="s">
        <v>46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</row>
    <row r="42" spans="1:32" s="60" customFormat="1" ht="22.5" customHeight="1" x14ac:dyDescent="0.3">
      <c r="A42" s="60" t="s">
        <v>43</v>
      </c>
      <c r="B42" s="158" t="s">
        <v>45</v>
      </c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</row>
    <row r="43" spans="1:32" s="158" customFormat="1" ht="22.5" customHeight="1" x14ac:dyDescent="0.3">
      <c r="A43" s="158" t="s">
        <v>44</v>
      </c>
    </row>
    <row r="44" spans="1:32" s="60" customFormat="1" ht="22.5" customHeight="1" x14ac:dyDescent="0.3">
      <c r="A44" s="60" t="s">
        <v>43</v>
      </c>
      <c r="B44" s="158" t="s">
        <v>96</v>
      </c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</row>
    <row r="45" spans="1:32" s="59" customFormat="1" ht="22.5" customHeight="1" x14ac:dyDescent="0.3">
      <c r="A45" s="59" t="s">
        <v>42</v>
      </c>
      <c r="B45" s="156" t="s">
        <v>41</v>
      </c>
      <c r="C45" s="156"/>
      <c r="D45" s="156"/>
      <c r="E45" s="156"/>
      <c r="F45" s="156"/>
      <c r="G45" s="156"/>
      <c r="H45" s="156"/>
      <c r="I45" s="156"/>
      <c r="J45" s="156"/>
      <c r="K45" s="156"/>
      <c r="L45" s="156"/>
      <c r="M45" s="156"/>
      <c r="N45" s="156"/>
      <c r="O45" s="156"/>
      <c r="P45" s="156"/>
      <c r="Q45" s="156"/>
      <c r="R45" s="156"/>
      <c r="S45" s="156"/>
      <c r="T45" s="156"/>
    </row>
    <row r="46" spans="1:32" s="6" customFormat="1" ht="22.5" customHeight="1" x14ac:dyDescent="0.3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1:32" s="6" customFormat="1" ht="15" customHeight="1" x14ac:dyDescent="0.3">
      <c r="A47" s="7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</row>
    <row r="48" spans="1:32" s="6" customFormat="1" ht="15" customHeight="1" x14ac:dyDescent="0.3">
      <c r="A48" s="7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</row>
    <row r="49" spans="1:35" s="6" customFormat="1" ht="30" customHeight="1" x14ac:dyDescent="0.3">
      <c r="A49" s="9" t="s">
        <v>11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</row>
    <row r="50" spans="1:35" ht="22.5" customHeight="1" thickBot="1" x14ac:dyDescent="0.35">
      <c r="A50" s="11"/>
      <c r="B50" s="1"/>
      <c r="K50" s="2"/>
      <c r="L50" s="2"/>
      <c r="T50" s="3" t="s">
        <v>24</v>
      </c>
    </row>
    <row r="51" spans="1:35" s="8" customFormat="1" ht="27" customHeight="1" x14ac:dyDescent="0.3">
      <c r="A51" s="117" t="s">
        <v>0</v>
      </c>
      <c r="B51" s="120" t="s">
        <v>21</v>
      </c>
      <c r="C51" s="120" t="s">
        <v>1</v>
      </c>
      <c r="D51" s="96" t="s">
        <v>25</v>
      </c>
      <c r="E51" s="129" t="s">
        <v>87</v>
      </c>
      <c r="F51" s="130"/>
      <c r="G51" s="130"/>
      <c r="H51" s="93" t="s">
        <v>2</v>
      </c>
      <c r="I51" s="94"/>
      <c r="J51" s="94"/>
      <c r="K51" s="94"/>
      <c r="L51" s="95"/>
      <c r="M51" s="81"/>
      <c r="N51" s="81"/>
      <c r="O51" s="81"/>
      <c r="P51" s="81"/>
      <c r="Q51" s="153" t="s">
        <v>22</v>
      </c>
      <c r="R51" s="150" t="s">
        <v>19</v>
      </c>
      <c r="S51" s="148" t="s">
        <v>74</v>
      </c>
      <c r="T51" s="137" t="s">
        <v>17</v>
      </c>
    </row>
    <row r="52" spans="1:35" s="8" customFormat="1" ht="27" customHeight="1" x14ac:dyDescent="0.3">
      <c r="A52" s="118"/>
      <c r="B52" s="121"/>
      <c r="C52" s="121"/>
      <c r="D52" s="97"/>
      <c r="E52" s="131"/>
      <c r="F52" s="132"/>
      <c r="G52" s="133"/>
      <c r="H52" s="82" t="s">
        <v>7</v>
      </c>
      <c r="I52" s="82" t="s">
        <v>8</v>
      </c>
      <c r="J52" s="82" t="s">
        <v>9</v>
      </c>
      <c r="K52" s="82" t="s">
        <v>5</v>
      </c>
      <c r="L52" s="83" t="s">
        <v>6</v>
      </c>
      <c r="M52" s="84"/>
      <c r="N52" s="85"/>
      <c r="O52" s="85"/>
      <c r="P52" s="85"/>
      <c r="Q52" s="154"/>
      <c r="R52" s="151"/>
      <c r="S52" s="149"/>
      <c r="T52" s="138"/>
    </row>
    <row r="53" spans="1:35" s="8" customFormat="1" ht="27" customHeight="1" x14ac:dyDescent="0.3">
      <c r="A53" s="119"/>
      <c r="B53" s="102"/>
      <c r="C53" s="102"/>
      <c r="D53" s="98"/>
      <c r="E53" s="134"/>
      <c r="F53" s="135"/>
      <c r="G53" s="136"/>
      <c r="H53" s="75" t="s">
        <v>76</v>
      </c>
      <c r="I53" s="75" t="s">
        <v>77</v>
      </c>
      <c r="J53" s="75" t="s">
        <v>78</v>
      </c>
      <c r="K53" s="75" t="s">
        <v>79</v>
      </c>
      <c r="L53" s="75" t="s">
        <v>80</v>
      </c>
      <c r="M53" s="86"/>
      <c r="N53" s="87"/>
      <c r="O53" s="87"/>
      <c r="P53" s="87"/>
      <c r="Q53" s="155"/>
      <c r="R53" s="152"/>
      <c r="S53" s="149"/>
      <c r="T53" s="139"/>
    </row>
    <row r="54" spans="1:35" s="6" customFormat="1" ht="75" customHeight="1" thickBot="1" x14ac:dyDescent="0.35">
      <c r="A54" s="12">
        <v>3</v>
      </c>
      <c r="B54" s="77" t="s">
        <v>68</v>
      </c>
      <c r="C54" s="78" t="s">
        <v>69</v>
      </c>
      <c r="D54" s="79">
        <v>10</v>
      </c>
      <c r="E54" s="145">
        <v>6792300</v>
      </c>
      <c r="F54" s="146"/>
      <c r="G54" s="147"/>
      <c r="H54" s="80">
        <v>6792300</v>
      </c>
      <c r="I54" s="80">
        <f>ROUNDUP(H54*0.9,-3)</f>
        <v>6114000</v>
      </c>
      <c r="J54" s="80">
        <f t="shared" ref="J54:L54" si="0">ROUNDUP(I54*0.9,-3)</f>
        <v>5503000</v>
      </c>
      <c r="K54" s="80">
        <f t="shared" si="0"/>
        <v>4953000</v>
      </c>
      <c r="L54" s="80">
        <f t="shared" si="0"/>
        <v>4458000</v>
      </c>
      <c r="M54" s="71"/>
      <c r="N54" s="72"/>
      <c r="O54" s="72"/>
      <c r="P54" s="72"/>
      <c r="Q54" s="35">
        <v>0.1</v>
      </c>
      <c r="R54" s="73" t="s">
        <v>34</v>
      </c>
      <c r="S54" s="32" t="s">
        <v>86</v>
      </c>
      <c r="T54" s="36"/>
    </row>
    <row r="55" spans="1:35" s="3" customFormat="1" ht="17.25" x14ac:dyDescent="0.3"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</row>
    <row r="56" spans="1:35" s="20" customFormat="1" ht="21" customHeight="1" x14ac:dyDescent="0.3">
      <c r="A56" s="21" t="s">
        <v>18</v>
      </c>
      <c r="B56" s="22" t="s">
        <v>73</v>
      </c>
      <c r="C56" s="56"/>
      <c r="D56" s="18"/>
      <c r="E56" s="23"/>
      <c r="F56" s="23"/>
      <c r="G56" s="18"/>
      <c r="H56" s="24"/>
      <c r="I56" s="24"/>
      <c r="J56" s="24"/>
      <c r="K56" s="24"/>
      <c r="L56" s="24"/>
      <c r="M56" s="18"/>
      <c r="N56" s="18"/>
      <c r="O56" s="18"/>
      <c r="P56" s="18"/>
      <c r="Q56" s="18"/>
      <c r="R56" s="18"/>
      <c r="S56" s="18"/>
      <c r="T56" s="18"/>
    </row>
    <row r="57" spans="1:35" s="20" customFormat="1" ht="21" customHeight="1" x14ac:dyDescent="0.3">
      <c r="A57" s="21" t="s">
        <v>10</v>
      </c>
      <c r="B57" s="25" t="s">
        <v>38</v>
      </c>
      <c r="C57" s="26"/>
      <c r="D57" s="27"/>
      <c r="E57" s="27"/>
      <c r="F57" s="27"/>
      <c r="G57" s="27"/>
      <c r="H57" s="27"/>
      <c r="I57" s="27"/>
      <c r="J57" s="27"/>
      <c r="K57" s="27"/>
      <c r="L57" s="27"/>
      <c r="M57" s="18"/>
      <c r="N57" s="18"/>
      <c r="O57" s="18"/>
      <c r="P57" s="18"/>
      <c r="Q57" s="18"/>
      <c r="R57" s="18"/>
      <c r="S57" s="18"/>
      <c r="T57" s="18"/>
    </row>
    <row r="58" spans="1:35" s="20" customFormat="1" ht="15" customHeight="1" x14ac:dyDescent="0.3">
      <c r="A58" s="21" t="s">
        <v>10</v>
      </c>
      <c r="B58" s="26" t="s">
        <v>20</v>
      </c>
      <c r="C58" s="26"/>
      <c r="D58" s="27"/>
      <c r="E58" s="27"/>
      <c r="F58" s="27"/>
      <c r="G58" s="27"/>
      <c r="H58" s="27"/>
      <c r="I58" s="27"/>
      <c r="J58" s="28"/>
      <c r="K58" s="28"/>
      <c r="L58" s="28"/>
      <c r="M58" s="28"/>
      <c r="N58" s="18"/>
      <c r="O58" s="18"/>
      <c r="P58" s="18"/>
      <c r="Q58" s="18"/>
      <c r="R58" s="18"/>
      <c r="S58" s="18"/>
      <c r="T58" s="18"/>
    </row>
    <row r="59" spans="1:35" s="20" customFormat="1" ht="15" customHeight="1" x14ac:dyDescent="0.3">
      <c r="A59" s="21"/>
      <c r="B59" s="144" t="s">
        <v>89</v>
      </c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</row>
    <row r="60" spans="1:35" s="20" customFormat="1" ht="16.5" customHeight="1" x14ac:dyDescent="0.3">
      <c r="A60" s="17"/>
      <c r="B60" s="39" t="s">
        <v>39</v>
      </c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52"/>
      <c r="R60" s="52"/>
      <c r="S60" s="40"/>
      <c r="T60" s="40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</row>
    <row r="61" spans="1:35" s="6" customFormat="1" ht="15" customHeight="1" x14ac:dyDescent="0.3">
      <c r="A61" s="7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</row>
  </sheetData>
  <mergeCells count="60">
    <mergeCell ref="B16:T16"/>
    <mergeCell ref="B59:T59"/>
    <mergeCell ref="E54:G54"/>
    <mergeCell ref="S51:S53"/>
    <mergeCell ref="R51:R53"/>
    <mergeCell ref="C51:C53"/>
    <mergeCell ref="D51:D53"/>
    <mergeCell ref="Q51:Q53"/>
    <mergeCell ref="H51:L51"/>
    <mergeCell ref="B45:T45"/>
    <mergeCell ref="A39:XFD39"/>
    <mergeCell ref="A40:XFD40"/>
    <mergeCell ref="A43:XFD43"/>
    <mergeCell ref="B42:T42"/>
    <mergeCell ref="B44:T44"/>
    <mergeCell ref="H33:T33"/>
    <mergeCell ref="L9:P9"/>
    <mergeCell ref="A2:T2"/>
    <mergeCell ref="E51:G53"/>
    <mergeCell ref="T51:T53"/>
    <mergeCell ref="A7:A9"/>
    <mergeCell ref="B7:B9"/>
    <mergeCell ref="C7:C9"/>
    <mergeCell ref="A51:A53"/>
    <mergeCell ref="B51:B53"/>
    <mergeCell ref="B17:T17"/>
    <mergeCell ref="B31:T31"/>
    <mergeCell ref="B32:T32"/>
    <mergeCell ref="A38:XFD38"/>
    <mergeCell ref="D7:D9"/>
    <mergeCell ref="R7:R9"/>
    <mergeCell ref="B15:T15"/>
    <mergeCell ref="A23:A25"/>
    <mergeCell ref="B23:B25"/>
    <mergeCell ref="C23:C25"/>
    <mergeCell ref="D23:D25"/>
    <mergeCell ref="R23:R25"/>
    <mergeCell ref="I35:T36"/>
    <mergeCell ref="S28:T29"/>
    <mergeCell ref="T23:T25"/>
    <mergeCell ref="Q23:Q25"/>
    <mergeCell ref="B30:T30"/>
    <mergeCell ref="H23:P23"/>
    <mergeCell ref="E23:E25"/>
    <mergeCell ref="L10:P10"/>
    <mergeCell ref="H7:K7"/>
    <mergeCell ref="F23:F25"/>
    <mergeCell ref="G23:G25"/>
    <mergeCell ref="S23:S25"/>
    <mergeCell ref="B14:T14"/>
    <mergeCell ref="E7:E9"/>
    <mergeCell ref="B18:T18"/>
    <mergeCell ref="B19:T19"/>
    <mergeCell ref="F7:F9"/>
    <mergeCell ref="G7:G9"/>
    <mergeCell ref="S7:S9"/>
    <mergeCell ref="T7:T9"/>
    <mergeCell ref="Q7:Q9"/>
    <mergeCell ref="L7:P7"/>
    <mergeCell ref="L8:P8"/>
  </mergeCells>
  <phoneticPr fontId="2" type="noConversion"/>
  <pageMargins left="0.7" right="0.7" top="0.75" bottom="0.75" header="0.3" footer="0.3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공매물건 목록</vt:lpstr>
      <vt:lpstr>'공매물건 목록'!Print_Area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plus01</dc:creator>
  <cp:lastModifiedBy>HUG</cp:lastModifiedBy>
  <cp:lastPrinted>2016-06-28T05:45:03Z</cp:lastPrinted>
  <dcterms:created xsi:type="dcterms:W3CDTF">2015-06-08T07:10:14Z</dcterms:created>
  <dcterms:modified xsi:type="dcterms:W3CDTF">2016-06-29T04:20:20Z</dcterms:modified>
</cp:coreProperties>
</file>